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김시철 업무자료\용역(시설분야)\2021\입찰공고자료\"/>
    </mc:Choice>
  </mc:AlternateContent>
  <bookViews>
    <workbookView xWindow="0" yWindow="0" windowWidth="28800" windowHeight="11730" activeTab="2"/>
  </bookViews>
  <sheets>
    <sheet name="2021년도 원가분석표" sheetId="5" r:id="rId1"/>
    <sheet name="2021년도 공휴일" sheetId="6" r:id="rId2"/>
    <sheet name="2021년도 근무형태" sheetId="7" r:id="rId3"/>
  </sheets>
  <calcPr calcId="162913"/>
</workbook>
</file>

<file path=xl/calcChain.xml><?xml version="1.0" encoding="utf-8"?>
<calcChain xmlns="http://schemas.openxmlformats.org/spreadsheetml/2006/main">
  <c r="F17" i="6" l="1"/>
  <c r="E17" i="6"/>
  <c r="F16" i="6"/>
  <c r="C17" i="6"/>
  <c r="B17" i="6"/>
  <c r="F13" i="6"/>
  <c r="F14" i="6"/>
  <c r="F15" i="6"/>
  <c r="F6" i="6"/>
  <c r="F7" i="6"/>
  <c r="F8" i="6"/>
  <c r="F9" i="6"/>
  <c r="F10" i="6"/>
  <c r="F11" i="6"/>
  <c r="F12" i="6"/>
  <c r="F5" i="6"/>
</calcChain>
</file>

<file path=xl/sharedStrings.xml><?xml version="1.0" encoding="utf-8"?>
<sst xmlns="http://schemas.openxmlformats.org/spreadsheetml/2006/main" count="193" uniqueCount="166">
  <si>
    <t>소계</t>
    <phoneticPr fontId="1" type="noConversion"/>
  </si>
  <si>
    <t>직접인건비 합계</t>
    <phoneticPr fontId="1" type="noConversion"/>
  </si>
  <si>
    <t>필요경비 합계</t>
    <phoneticPr fontId="1" type="noConversion"/>
  </si>
  <si>
    <t>구분</t>
    <phoneticPr fontId="1" type="noConversion"/>
  </si>
  <si>
    <t>직책</t>
    <phoneticPr fontId="1" type="noConversion"/>
  </si>
  <si>
    <t>인원</t>
    <phoneticPr fontId="1" type="noConversion"/>
  </si>
  <si>
    <t>인건비</t>
    <phoneticPr fontId="1" type="noConversion"/>
  </si>
  <si>
    <t>월급여</t>
    <phoneticPr fontId="1" type="noConversion"/>
  </si>
  <si>
    <t xml:space="preserve">(1)
직
접
인
건
비
</t>
    <phoneticPr fontId="1" type="noConversion"/>
  </si>
  <si>
    <t>시설</t>
    <phoneticPr fontId="1" type="noConversion"/>
  </si>
  <si>
    <t>관리
소장</t>
    <phoneticPr fontId="1" type="noConversion"/>
  </si>
  <si>
    <t>기본급</t>
    <phoneticPr fontId="1" type="noConversion"/>
  </si>
  <si>
    <t>직책수당</t>
    <phoneticPr fontId="1" type="noConversion"/>
  </si>
  <si>
    <t>자격수당</t>
    <phoneticPr fontId="1" type="noConversion"/>
  </si>
  <si>
    <t>연차수당</t>
    <phoneticPr fontId="1" type="noConversion"/>
  </si>
  <si>
    <t>시간외수당</t>
    <phoneticPr fontId="1" type="noConversion"/>
  </si>
  <si>
    <t>전기
과장</t>
    <phoneticPr fontId="1" type="noConversion"/>
  </si>
  <si>
    <t>경비</t>
    <phoneticPr fontId="1" type="noConversion"/>
  </si>
  <si>
    <t>미화</t>
    <phoneticPr fontId="1" type="noConversion"/>
  </si>
  <si>
    <t>퇴직충당금</t>
    <phoneticPr fontId="1" type="noConversion"/>
  </si>
  <si>
    <t>(기본급+제수당)/12월</t>
    <phoneticPr fontId="1" type="noConversion"/>
  </si>
  <si>
    <t>(2)
필
요
경
비</t>
    <phoneticPr fontId="1" type="noConversion"/>
  </si>
  <si>
    <t>보험료</t>
    <phoneticPr fontId="1" type="noConversion"/>
  </si>
  <si>
    <t>국민연금</t>
    <phoneticPr fontId="1" type="noConversion"/>
  </si>
  <si>
    <t>인건비(퇴직금 제외)의 4.5%</t>
    <phoneticPr fontId="1" type="noConversion"/>
  </si>
  <si>
    <t>건강보험료</t>
    <phoneticPr fontId="1" type="noConversion"/>
  </si>
  <si>
    <t>산재보험료</t>
    <phoneticPr fontId="1" type="noConversion"/>
  </si>
  <si>
    <t>고용보험료</t>
    <phoneticPr fontId="1" type="noConversion"/>
  </si>
  <si>
    <t>임금채권부담금</t>
    <phoneticPr fontId="1" type="noConversion"/>
  </si>
  <si>
    <t>세금공과</t>
    <phoneticPr fontId="1" type="noConversion"/>
  </si>
  <si>
    <t>사업소세</t>
    <phoneticPr fontId="1" type="noConversion"/>
  </si>
  <si>
    <t>인건비(퇴직금 제외)의 0.5%</t>
    <phoneticPr fontId="1" type="noConversion"/>
  </si>
  <si>
    <t>청소용품
및
운영비</t>
    <phoneticPr fontId="1" type="noConversion"/>
  </si>
  <si>
    <t>청소용품</t>
    <phoneticPr fontId="1" type="noConversion"/>
  </si>
  <si>
    <t>외벽청소</t>
    <phoneticPr fontId="1" type="noConversion"/>
  </si>
  <si>
    <t>왁스작업</t>
    <phoneticPr fontId="1" type="noConversion"/>
  </si>
  <si>
    <t>(3) 직접인건비+필요경비 계</t>
    <phoneticPr fontId="1" type="noConversion"/>
  </si>
  <si>
    <t>(4) 일반관리비</t>
    <phoneticPr fontId="1" type="noConversion"/>
  </si>
  <si>
    <t>(3항)+(4항)+(5항)</t>
    <phoneticPr fontId="1" type="noConversion"/>
  </si>
  <si>
    <t>(7) 부가가치세</t>
    <phoneticPr fontId="1" type="noConversion"/>
  </si>
  <si>
    <t>(6항)*10%</t>
    <phoneticPr fontId="1" type="noConversion"/>
  </si>
  <si>
    <t>(6항)+(7항)</t>
    <phoneticPr fontId="1" type="noConversion"/>
  </si>
  <si>
    <t>(9) 연간도급비</t>
    <phoneticPr fontId="1" type="noConversion"/>
  </si>
  <si>
    <t>식대</t>
    <phoneticPr fontId="1" type="noConversion"/>
  </si>
  <si>
    <t>7,768,760원/12개월</t>
    <phoneticPr fontId="1" type="noConversion"/>
  </si>
  <si>
    <t>2,640,000원/12개월</t>
    <phoneticPr fontId="1" type="noConversion"/>
  </si>
  <si>
    <t>1,800,000원/12개월</t>
    <phoneticPr fontId="1" type="noConversion"/>
  </si>
  <si>
    <t>(단위: 원)</t>
    <phoneticPr fontId="1" type="noConversion"/>
  </si>
  <si>
    <t>인건비(퇴직금 제외)의 1.1%</t>
    <phoneticPr fontId="1" type="noConversion"/>
  </si>
  <si>
    <t>인건비(퇴직금 제외)의 1.6%</t>
    <phoneticPr fontId="1" type="noConversion"/>
  </si>
  <si>
    <t>청소반장
(157시간)</t>
    <phoneticPr fontId="1" type="noConversion"/>
  </si>
  <si>
    <t>청소원
(157시간)</t>
    <phoneticPr fontId="1" type="noConversion"/>
  </si>
  <si>
    <t xml:space="preserve">{(3항)+(4항)}*4% </t>
    <phoneticPr fontId="1" type="noConversion"/>
  </si>
  <si>
    <t>기본급*1.30%</t>
    <phoneticPr fontId="1" type="noConversion"/>
  </si>
  <si>
    <t>(3)항*3%</t>
    <phoneticPr fontId="1" type="noConversion"/>
  </si>
  <si>
    <t>운영비</t>
    <phoneticPr fontId="1" type="noConversion"/>
  </si>
  <si>
    <t>야근수당</t>
    <phoneticPr fontId="1" type="noConversion"/>
  </si>
  <si>
    <t>시간외수당</t>
    <phoneticPr fontId="1" type="noConversion"/>
  </si>
  <si>
    <t>시간외수당</t>
    <phoneticPr fontId="1" type="noConversion"/>
  </si>
  <si>
    <t>합계</t>
    <phoneticPr fontId="1" type="noConversion"/>
  </si>
  <si>
    <t>월간도급비*12개월</t>
    <phoneticPr fontId="1" type="noConversion"/>
  </si>
  <si>
    <t>경비반장
(209시간)</t>
    <phoneticPr fontId="1" type="noConversion"/>
  </si>
  <si>
    <t>경비원
(208시간)</t>
    <phoneticPr fontId="1" type="noConversion"/>
  </si>
  <si>
    <t>인건비(퇴직금 제외)의 0.06%</t>
    <phoneticPr fontId="1" type="noConversion"/>
  </si>
  <si>
    <t>(8) 월간도급비</t>
    <phoneticPr fontId="1" type="noConversion"/>
  </si>
  <si>
    <r>
      <t xml:space="preserve">(6) 공급가액 </t>
    </r>
    <r>
      <rPr>
        <b/>
        <sz val="11"/>
        <color rgb="FFFF0000"/>
        <rFont val="맑은 고딕"/>
        <family val="3"/>
        <charset val="129"/>
        <scheme val="minor"/>
      </rPr>
      <t>(천원이하절사)</t>
    </r>
    <phoneticPr fontId="1" type="noConversion"/>
  </si>
  <si>
    <t>장기요양보험</t>
    <phoneticPr fontId="1" type="noConversion"/>
  </si>
  <si>
    <t>(5) 기업이윤</t>
    <phoneticPr fontId="1" type="noConversion"/>
  </si>
  <si>
    <t>시간외수당</t>
    <phoneticPr fontId="1" type="noConversion"/>
  </si>
  <si>
    <t>1월</t>
    <phoneticPr fontId="1" type="noConversion"/>
  </si>
  <si>
    <t>2월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</si>
  <si>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</si>
  <si>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</si>
  <si>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</si>
  <si>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</si>
  <si>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</si>
  <si>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</si>
  <si>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</si>
  <si>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</si>
  <si>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</si>
  <si>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</si>
  <si>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공휴일</t>
    <phoneticPr fontId="1" type="noConversion"/>
  </si>
  <si>
    <t>합계</t>
    <phoneticPr fontId="1" type="noConversion"/>
  </si>
  <si>
    <t>1일(신정)</t>
    <phoneticPr fontId="1" type="noConversion"/>
  </si>
  <si>
    <t>11일,12일(설날)</t>
    <phoneticPr fontId="1" type="noConversion"/>
  </si>
  <si>
    <t>1일(삼일절)</t>
    <phoneticPr fontId="1" type="noConversion"/>
  </si>
  <si>
    <t>5일(어린이날), 19일(부처님오신날)</t>
    <phoneticPr fontId="1" type="noConversion"/>
  </si>
  <si>
    <t>20일,21일,22일(추석)</t>
    <phoneticPr fontId="1" type="noConversion"/>
  </si>
  <si>
    <t>구  분</t>
    <phoneticPr fontId="1" type="noConversion"/>
  </si>
  <si>
    <t>합  계</t>
    <phoneticPr fontId="1" type="noConversion"/>
  </si>
  <si>
    <t>2021년도 공휴일</t>
    <phoneticPr fontId="1" type="noConversion"/>
  </si>
  <si>
    <t>비고</t>
    <phoneticPr fontId="1" type="noConversion"/>
  </si>
  <si>
    <t>6일(일)
현충일</t>
    <phoneticPr fontId="1" type="noConversion"/>
  </si>
  <si>
    <t>15일(일)
광복절</t>
    <phoneticPr fontId="1" type="noConversion"/>
  </si>
  <si>
    <t>13일(토)
설연휴 겹침</t>
    <phoneticPr fontId="1" type="noConversion"/>
  </si>
  <si>
    <t>25일(토)
성탄절</t>
    <phoneticPr fontId="1" type="noConversion"/>
  </si>
  <si>
    <t>17일(토)
제헌절</t>
    <phoneticPr fontId="1" type="noConversion"/>
  </si>
  <si>
    <t>3일(일),9일(토)
개천절, 한글날</t>
    <phoneticPr fontId="1" type="noConversion"/>
  </si>
  <si>
    <t>1일(토)
근로자의날</t>
    <phoneticPr fontId="1" type="noConversion"/>
  </si>
  <si>
    <t>토요일</t>
    <phoneticPr fontId="1" type="noConversion"/>
  </si>
  <si>
    <t>일요일</t>
    <phoneticPr fontId="1" type="noConversion"/>
  </si>
  <si>
    <t>국경일 등</t>
    <phoneticPr fontId="1" type="noConversion"/>
  </si>
  <si>
    <t>2021년도 시설분야(시설관리, 경비, 청소) 근로시간 및 휴게시간</t>
    <phoneticPr fontId="13" type="noConversion"/>
  </si>
  <si>
    <t>근무일</t>
    <phoneticPr fontId="13" type="noConversion"/>
  </si>
  <si>
    <t>출퇴근시간</t>
    <phoneticPr fontId="13" type="noConversion"/>
  </si>
  <si>
    <t>비고</t>
    <phoneticPr fontId="13" type="noConversion"/>
  </si>
  <si>
    <t>경비반장</t>
    <phoneticPr fontId="13" type="noConversion"/>
  </si>
  <si>
    <t>월 ~ 금
(평일)</t>
    <phoneticPr fontId="13" type="noConversion"/>
  </si>
  <si>
    <t>06시 ~ 18시</t>
    <phoneticPr fontId="13" type="noConversion"/>
  </si>
  <si>
    <t>06:00 ~ 10:30</t>
    <phoneticPr fontId="13" type="noConversion"/>
  </si>
  <si>
    <t>1일 12시간 중
근로시간 8시간 30분
휴게시간 3시간 30분</t>
    <phoneticPr fontId="13" type="noConversion"/>
  </si>
  <si>
    <t>11:30 ~ 14:00</t>
    <phoneticPr fontId="13" type="noConversion"/>
  </si>
  <si>
    <t>14:00 ~ 16:30</t>
    <phoneticPr fontId="13" type="noConversion"/>
  </si>
  <si>
    <t xml:space="preserve">16:30 ~ 18:00 </t>
    <phoneticPr fontId="13" type="noConversion"/>
  </si>
  <si>
    <t>3시간30분</t>
    <phoneticPr fontId="13" type="noConversion"/>
  </si>
  <si>
    <t>경비원</t>
    <phoneticPr fontId="13" type="noConversion"/>
  </si>
  <si>
    <t>08시 ~ 익일 06시</t>
    <phoneticPr fontId="13" type="noConversion"/>
  </si>
  <si>
    <t>08:00 ~ 11:30</t>
    <phoneticPr fontId="13" type="noConversion"/>
  </si>
  <si>
    <t>11:30 ~ 13:00</t>
    <phoneticPr fontId="13" type="noConversion"/>
  </si>
  <si>
    <t xml:space="preserve">18:00 ~ 23:00 </t>
    <phoneticPr fontId="13" type="noConversion"/>
  </si>
  <si>
    <t xml:space="preserve">05:30 ~ 06:00 </t>
    <phoneticPr fontId="13" type="noConversion"/>
  </si>
  <si>
    <t>12시간30분</t>
    <phoneticPr fontId="13" type="noConversion"/>
  </si>
  <si>
    <t>9시간30분</t>
    <phoneticPr fontId="13" type="noConversion"/>
  </si>
  <si>
    <t>06시 ~ 익일 06시</t>
    <phoneticPr fontId="13" type="noConversion"/>
  </si>
  <si>
    <t xml:space="preserve">06:00 ~ 12:00 </t>
    <phoneticPr fontId="13" type="noConversion"/>
  </si>
  <si>
    <t>12:00 ~ 12:30</t>
    <phoneticPr fontId="13" type="noConversion"/>
  </si>
  <si>
    <t>12:30 ~ 17:30</t>
    <phoneticPr fontId="13" type="noConversion"/>
  </si>
  <si>
    <t>17:30 ~ 18:00</t>
    <phoneticPr fontId="13" type="noConversion"/>
  </si>
  <si>
    <t>8시간</t>
    <phoneticPr fontId="13" type="noConversion"/>
  </si>
  <si>
    <t>시 설</t>
    <phoneticPr fontId="13" type="noConversion"/>
  </si>
  <si>
    <t>월 ~ 금
(평일)</t>
  </si>
  <si>
    <t>09:00 ~ 12:00</t>
    <phoneticPr fontId="13" type="noConversion"/>
  </si>
  <si>
    <t>13:00 ~ 18:00</t>
    <phoneticPr fontId="13" type="noConversion"/>
  </si>
  <si>
    <t>8~9시간</t>
    <phoneticPr fontId="13" type="noConversion"/>
  </si>
  <si>
    <t>1시간</t>
    <phoneticPr fontId="13" type="noConversion"/>
  </si>
  <si>
    <t>미 화</t>
    <phoneticPr fontId="13" type="noConversion"/>
  </si>
  <si>
    <t>06시 ~ 14시 30분</t>
    <phoneticPr fontId="13" type="noConversion"/>
  </si>
  <si>
    <t>09:30 ~ 10:30</t>
    <phoneticPr fontId="13" type="noConversion"/>
  </si>
  <si>
    <t>인건비(퇴직금 제외)의 3.43%</t>
    <phoneticPr fontId="1" type="noConversion"/>
  </si>
  <si>
    <t>건강보험료의 11.52%</t>
    <phoneticPr fontId="1" type="noConversion"/>
  </si>
  <si>
    <t>구  분</t>
    <phoneticPr fontId="13" type="noConversion"/>
  </si>
  <si>
    <t xml:space="preserve">근로시간 </t>
    <phoneticPr fontId="13" type="noConversion"/>
  </si>
  <si>
    <t>휴게시간</t>
    <phoneticPr fontId="13" type="noConversion"/>
  </si>
  <si>
    <t>10:30 ~ 11:30</t>
    <phoneticPr fontId="13" type="noConversion"/>
  </si>
  <si>
    <t>총시간</t>
    <phoneticPr fontId="13" type="noConversion"/>
  </si>
  <si>
    <t>8시간30분</t>
    <phoneticPr fontId="13" type="noConversion"/>
  </si>
  <si>
    <r>
      <rPr>
        <b/>
        <sz val="12"/>
        <rFont val="돋움"/>
        <family val="3"/>
        <charset val="129"/>
      </rPr>
      <t>월 ~ 금
(평일)</t>
    </r>
    <r>
      <rPr>
        <sz val="11"/>
        <color theme="1"/>
        <rFont val="맑은 고딕"/>
        <family val="2"/>
        <charset val="129"/>
        <scheme val="minor"/>
      </rPr>
      <t xml:space="preserve">
2021년 365일 중
252일</t>
    </r>
    <phoneticPr fontId="13" type="noConversion"/>
  </si>
  <si>
    <t>13:00 ~ 16:30</t>
    <phoneticPr fontId="13" type="noConversion"/>
  </si>
  <si>
    <t xml:space="preserve">23:00 ~ 05:30 </t>
    <phoneticPr fontId="13" type="noConversion"/>
  </si>
  <si>
    <r>
      <rPr>
        <b/>
        <sz val="12"/>
        <rFont val="돋움"/>
        <family val="3"/>
        <charset val="129"/>
      </rPr>
      <t>법정공휴일,토요일</t>
    </r>
    <r>
      <rPr>
        <sz val="11"/>
        <color theme="1"/>
        <rFont val="맑은 고딕"/>
        <family val="2"/>
        <charset val="129"/>
        <scheme val="minor"/>
      </rPr>
      <t xml:space="preserve">
2021년 365일 중
113일</t>
    </r>
    <phoneticPr fontId="13" type="noConversion"/>
  </si>
  <si>
    <t>1일 24시간 중
근로시간 16시간
휴게시간   8시간</t>
    <phoneticPr fontId="13" type="noConversion"/>
  </si>
  <si>
    <t>18:00 ~ 22:00</t>
    <phoneticPr fontId="13" type="noConversion"/>
  </si>
  <si>
    <t>22:00 ~ 05:00</t>
    <phoneticPr fontId="13" type="noConversion"/>
  </si>
  <si>
    <t>05:00 ~ 06:00</t>
    <phoneticPr fontId="13" type="noConversion"/>
  </si>
  <si>
    <t>16시간</t>
    <phoneticPr fontId="13" type="noConversion"/>
  </si>
  <si>
    <t>09시 ~ 18시</t>
    <phoneticPr fontId="13" type="noConversion"/>
  </si>
  <si>
    <t>12:00~ 13:00</t>
    <phoneticPr fontId="13" type="noConversion"/>
  </si>
  <si>
    <t>총시간</t>
    <phoneticPr fontId="13" type="noConversion"/>
  </si>
  <si>
    <t>06:00 ~ 09:30</t>
    <phoneticPr fontId="13" type="noConversion"/>
  </si>
  <si>
    <t>근로시간 6시간 
휴게시간 2.5시간</t>
    <phoneticPr fontId="13" type="noConversion"/>
  </si>
  <si>
    <t>13:00 ~ 14:30</t>
    <phoneticPr fontId="13" type="noConversion"/>
  </si>
  <si>
    <t>6시간</t>
    <phoneticPr fontId="13" type="noConversion"/>
  </si>
  <si>
    <t>2시간30분</t>
    <phoneticPr fontId="13" type="noConversion"/>
  </si>
  <si>
    <t>2021년도 시설분야(시설관리, 경비, 청소)용역비 원가분석표</t>
    <phoneticPr fontId="1" type="noConversion"/>
  </si>
  <si>
    <r>
      <t xml:space="preserve">근로시간 8시간 
휴게시간 1시간
</t>
    </r>
    <r>
      <rPr>
        <b/>
        <sz val="9"/>
        <color rgb="FFFF0000"/>
        <rFont val="돋움"/>
        <family val="3"/>
        <charset val="129"/>
      </rPr>
      <t>휴일 및 냉난방시 근로시간은 
수탁자의 복무규정에 의해 탄력 조정</t>
    </r>
    <phoneticPr fontId="13" type="noConversion"/>
  </si>
  <si>
    <t>1일 22시간 중
근로시간 12시간 30분
휴게시간 09시간 30분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</si>
</sst>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>
      <alignment vertical="center"/>
    </xf>
    <xf numFmtId="0" fontId="3" fillId="0" borderId="1" xfId="1" applyNumberFormat="1" applyFont="1" applyBorder="1" applyAlignment="1">
      <alignment vertical="center" shrinkToFit="1"/>
    </xf>
    <xf numFmtId="0" fontId="3" fillId="0" borderId="1" xfId="1" applyNumberFormat="1" applyFont="1" applyBorder="1">
      <alignment vertical="center"/>
    </xf>
    <xf numFmtId="0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 shrinkToFit="1"/>
    </xf>
    <xf numFmtId="41" fontId="3" fillId="0" borderId="10" xfId="1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41" fontId="3" fillId="0" borderId="9" xfId="1" applyFont="1" applyFill="1" applyBorder="1">
      <alignment vertical="center"/>
    </xf>
    <xf numFmtId="41" fontId="3" fillId="0" borderId="9" xfId="1" applyFont="1" applyFill="1" applyBorder="1" applyAlignment="1">
      <alignment horizontal="center" vertical="center"/>
    </xf>
    <xf numFmtId="41" fontId="3" fillId="2" borderId="9" xfId="1" applyFont="1" applyFill="1" applyBorder="1" applyAlignment="1">
      <alignment horizontal="right" vertical="center"/>
    </xf>
    <xf numFmtId="41" fontId="3" fillId="2" borderId="9" xfId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6" xfId="1" applyNumberFormat="1" applyFont="1" applyBorder="1" applyAlignment="1">
      <alignment horizontal="left" vertical="center" shrinkToFit="1"/>
    </xf>
    <xf numFmtId="41" fontId="3" fillId="0" borderId="17" xfId="1" applyFont="1" applyBorder="1" applyAlignment="1">
      <alignment horizontal="center" vertical="center"/>
    </xf>
    <xf numFmtId="41" fontId="3" fillId="2" borderId="25" xfId="1" applyNumberFormat="1" applyFont="1" applyFill="1" applyBorder="1">
      <alignment vertical="center"/>
    </xf>
    <xf numFmtId="41" fontId="4" fillId="3" borderId="26" xfId="1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>
      <alignment vertical="center"/>
    </xf>
    <xf numFmtId="41" fontId="4" fillId="3" borderId="26" xfId="1" applyNumberFormat="1" applyFont="1" applyFill="1" applyBorder="1" applyAlignment="1">
      <alignment horizontal="left" vertical="center"/>
    </xf>
    <xf numFmtId="41" fontId="3" fillId="4" borderId="23" xfId="1" applyNumberFormat="1" applyFont="1" applyFill="1" applyBorder="1">
      <alignment vertical="center"/>
    </xf>
    <xf numFmtId="41" fontId="3" fillId="4" borderId="25" xfId="1" applyNumberFormat="1" applyFont="1" applyFill="1" applyBorder="1" applyAlignment="1">
      <alignment horizontal="center" vertical="center"/>
    </xf>
    <xf numFmtId="41" fontId="3" fillId="4" borderId="24" xfId="1" applyNumberFormat="1" applyFont="1" applyFill="1" applyBorder="1" applyAlignment="1">
      <alignment horizontal="center" vertical="center"/>
    </xf>
    <xf numFmtId="41" fontId="3" fillId="4" borderId="27" xfId="1" applyNumberFormat="1" applyFont="1" applyFill="1" applyBorder="1" applyAlignment="1">
      <alignment horizontal="center" vertical="center"/>
    </xf>
    <xf numFmtId="41" fontId="4" fillId="4" borderId="25" xfId="1" applyNumberFormat="1" applyFont="1" applyFill="1" applyBorder="1" applyAlignment="1">
      <alignment horizontal="center" vertical="center"/>
    </xf>
    <xf numFmtId="41" fontId="3" fillId="0" borderId="25" xfId="1" applyNumberFormat="1" applyFont="1" applyBorder="1">
      <alignment vertical="center"/>
    </xf>
    <xf numFmtId="41" fontId="3" fillId="3" borderId="21" xfId="0" applyNumberFormat="1" applyFont="1" applyFill="1" applyBorder="1" applyAlignment="1">
      <alignment horizontal="center" vertical="center" wrapText="1"/>
    </xf>
    <xf numFmtId="41" fontId="8" fillId="0" borderId="25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3" fillId="2" borderId="12" xfId="1" applyFont="1" applyFill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8" xfId="1" applyFont="1" applyFill="1" applyBorder="1">
      <alignment vertical="center"/>
    </xf>
    <xf numFmtId="41" fontId="3" fillId="5" borderId="9" xfId="1" applyFont="1" applyFill="1" applyBorder="1" applyAlignment="1">
      <alignment horizontal="center" vertical="center"/>
    </xf>
    <xf numFmtId="41" fontId="3" fillId="5" borderId="9" xfId="1" applyFont="1" applyFill="1" applyBorder="1">
      <alignment vertical="center"/>
    </xf>
    <xf numFmtId="41" fontId="3" fillId="5" borderId="28" xfId="1" applyFont="1" applyFill="1" applyBorder="1">
      <alignment vertical="center"/>
    </xf>
    <xf numFmtId="41" fontId="4" fillId="4" borderId="26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2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0" fontId="15" fillId="0" borderId="38" xfId="0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20" fontId="15" fillId="0" borderId="64" xfId="0" applyNumberFormat="1" applyFon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0" fontId="15" fillId="0" borderId="50" xfId="0" applyNumberFormat="1" applyFont="1" applyBorder="1" applyAlignment="1">
      <alignment horizontal="center" vertical="center" wrapText="1"/>
    </xf>
    <xf numFmtId="20" fontId="15" fillId="0" borderId="5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32" fontId="0" fillId="0" borderId="1" xfId="0" applyNumberFormat="1" applyBorder="1" applyAlignment="1">
      <alignment horizontal="center" vertical="center" wrapText="1"/>
    </xf>
    <xf numFmtId="20" fontId="0" fillId="0" borderId="70" xfId="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0" fontId="0" fillId="0" borderId="71" xfId="0" applyNumberForma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1" fontId="3" fillId="0" borderId="21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horizontal="center" vertical="center"/>
    </xf>
    <xf numFmtId="41" fontId="3" fillId="0" borderId="2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24" xfId="1" applyNumberFormat="1" applyFont="1" applyBorder="1" applyAlignment="1">
      <alignment horizontal="center" vertical="center"/>
    </xf>
    <xf numFmtId="41" fontId="3" fillId="0" borderId="22" xfId="1" applyNumberFormat="1" applyFont="1" applyBorder="1" applyAlignment="1">
      <alignment horizontal="center" vertical="center"/>
    </xf>
    <xf numFmtId="41" fontId="3" fillId="0" borderId="2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41" fontId="3" fillId="0" borderId="24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1" applyNumberFormat="1" applyFont="1" applyBorder="1" applyAlignment="1">
      <alignment horizontal="left" vertical="center"/>
    </xf>
    <xf numFmtId="0" fontId="3" fillId="0" borderId="33" xfId="1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1" applyNumberFormat="1" applyFont="1" applyFill="1" applyBorder="1" applyAlignment="1">
      <alignment horizontal="left" vertical="center"/>
    </xf>
    <xf numFmtId="0" fontId="3" fillId="0" borderId="33" xfId="1" applyNumberFormat="1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41" fontId="3" fillId="2" borderId="9" xfId="1" applyFont="1" applyFill="1" applyBorder="1" applyAlignment="1">
      <alignment horizontal="left" vertical="center"/>
    </xf>
    <xf numFmtId="41" fontId="3" fillId="2" borderId="33" xfId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5" fillId="3" borderId="18" xfId="1" applyNumberFormat="1" applyFont="1" applyFill="1" applyBorder="1" applyAlignment="1">
      <alignment horizontal="left" vertical="center"/>
    </xf>
    <xf numFmtId="0" fontId="5" fillId="3" borderId="29" xfId="1" applyNumberFormat="1" applyFont="1" applyFill="1" applyBorder="1" applyAlignment="1">
      <alignment horizontal="left" vertical="center"/>
    </xf>
    <xf numFmtId="0" fontId="3" fillId="2" borderId="9" xfId="1" applyNumberFormat="1" applyFont="1" applyFill="1" applyBorder="1" applyAlignment="1">
      <alignment horizontal="left" vertical="center"/>
    </xf>
    <xf numFmtId="0" fontId="3" fillId="2" borderId="33" xfId="1" applyNumberFormat="1" applyFont="1" applyFill="1" applyBorder="1" applyAlignment="1">
      <alignment horizontal="left" vertical="center"/>
    </xf>
    <xf numFmtId="0" fontId="4" fillId="3" borderId="18" xfId="1" applyNumberFormat="1" applyFont="1" applyFill="1" applyBorder="1" applyAlignment="1">
      <alignment horizontal="left" vertical="center"/>
    </xf>
    <xf numFmtId="0" fontId="4" fillId="3" borderId="29" xfId="1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1" applyNumberFormat="1" applyFont="1" applyFill="1" applyBorder="1" applyAlignment="1">
      <alignment horizontal="left" vertical="center"/>
    </xf>
    <xf numFmtId="0" fontId="3" fillId="0" borderId="34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1" applyNumberFormat="1" applyFont="1" applyFill="1" applyBorder="1" applyAlignment="1">
      <alignment horizontal="left" vertical="center"/>
    </xf>
    <xf numFmtId="0" fontId="9" fillId="2" borderId="29" xfId="1" applyNumberFormat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7" xfId="1" applyNumberFormat="1" applyFont="1" applyFill="1" applyBorder="1" applyAlignment="1">
      <alignment horizontal="left" vertical="center"/>
    </xf>
    <xf numFmtId="0" fontId="3" fillId="2" borderId="34" xfId="1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8" xfId="1" applyNumberFormat="1" applyFont="1" applyFill="1" applyBorder="1" applyAlignment="1">
      <alignment horizontal="left" vertical="center"/>
    </xf>
    <xf numFmtId="0" fontId="3" fillId="2" borderId="29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4" fillId="0" borderId="6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4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5"/>
  <sheetViews>
    <sheetView workbookViewId="0">
      <selection activeCell="J31" sqref="J31"/>
    </sheetView>
  </sheetViews>
  <sheetFormatPr defaultRowHeight="16.5"/>
  <cols>
    <col min="1" max="1" width="7" customWidth="1"/>
    <col min="2" max="2" width="8.625" customWidth="1"/>
    <col min="3" max="3" width="9.75" customWidth="1"/>
    <col min="4" max="4" width="8.875" customWidth="1"/>
    <col min="5" max="5" width="13.375" customWidth="1"/>
    <col min="6" max="6" width="18.625" customWidth="1"/>
    <col min="7" max="7" width="18.625" style="32" customWidth="1"/>
  </cols>
  <sheetData>
    <row r="1" spans="1:7" ht="27" customHeight="1">
      <c r="A1" s="140" t="s">
        <v>163</v>
      </c>
      <c r="B1" s="140"/>
      <c r="C1" s="140"/>
      <c r="D1" s="140"/>
      <c r="E1" s="140"/>
      <c r="F1" s="140"/>
      <c r="G1" s="140"/>
    </row>
    <row r="2" spans="1:7" ht="18" customHeight="1" thickBot="1">
      <c r="A2" s="141" t="s">
        <v>47</v>
      </c>
      <c r="B2" s="141"/>
      <c r="C2" s="141"/>
      <c r="D2" s="141"/>
      <c r="E2" s="141"/>
      <c r="F2" s="141"/>
      <c r="G2" s="141"/>
    </row>
    <row r="3" spans="1:7" ht="39" customHeight="1" thickBot="1">
      <c r="A3" s="117" t="s">
        <v>3</v>
      </c>
      <c r="B3" s="118"/>
      <c r="C3" s="17" t="s">
        <v>4</v>
      </c>
      <c r="D3" s="17" t="s">
        <v>5</v>
      </c>
      <c r="E3" s="17" t="s">
        <v>6</v>
      </c>
      <c r="F3" s="16" t="s">
        <v>7</v>
      </c>
      <c r="G3" s="30" t="s">
        <v>59</v>
      </c>
    </row>
    <row r="4" spans="1:7" ht="14.25" customHeight="1">
      <c r="A4" s="119" t="s">
        <v>8</v>
      </c>
      <c r="B4" s="122" t="s">
        <v>9</v>
      </c>
      <c r="C4" s="123" t="s">
        <v>10</v>
      </c>
      <c r="D4" s="122">
        <v>1</v>
      </c>
      <c r="E4" s="18" t="s">
        <v>11</v>
      </c>
      <c r="F4" s="19">
        <v>1822480</v>
      </c>
      <c r="G4" s="88">
        <v>3013205</v>
      </c>
    </row>
    <row r="5" spans="1:7" ht="14.25" customHeight="1">
      <c r="A5" s="120"/>
      <c r="B5" s="98"/>
      <c r="C5" s="92"/>
      <c r="D5" s="98"/>
      <c r="E5" s="1" t="s">
        <v>12</v>
      </c>
      <c r="F5" s="11">
        <v>200000</v>
      </c>
      <c r="G5" s="89"/>
    </row>
    <row r="6" spans="1:7" ht="14.25" customHeight="1">
      <c r="A6" s="120"/>
      <c r="B6" s="98"/>
      <c r="C6" s="92"/>
      <c r="D6" s="98"/>
      <c r="E6" s="1" t="s">
        <v>13</v>
      </c>
      <c r="F6" s="11">
        <v>95000</v>
      </c>
      <c r="G6" s="89"/>
    </row>
    <row r="7" spans="1:7" ht="14.25" customHeight="1">
      <c r="A7" s="120"/>
      <c r="B7" s="98"/>
      <c r="C7" s="92"/>
      <c r="D7" s="98"/>
      <c r="E7" s="6" t="s">
        <v>14</v>
      </c>
      <c r="F7" s="12">
        <v>115725</v>
      </c>
      <c r="G7" s="89"/>
    </row>
    <row r="8" spans="1:7" ht="14.25" customHeight="1">
      <c r="A8" s="120"/>
      <c r="B8" s="98"/>
      <c r="C8" s="92"/>
      <c r="D8" s="98"/>
      <c r="E8" s="6" t="s">
        <v>15</v>
      </c>
      <c r="F8" s="13">
        <v>630000</v>
      </c>
      <c r="G8" s="89"/>
    </row>
    <row r="9" spans="1:7" ht="14.25" customHeight="1">
      <c r="A9" s="120"/>
      <c r="B9" s="98"/>
      <c r="C9" s="93"/>
      <c r="D9" s="99"/>
      <c r="E9" s="6" t="s">
        <v>43</v>
      </c>
      <c r="F9" s="13">
        <v>150000</v>
      </c>
      <c r="G9" s="90"/>
    </row>
    <row r="10" spans="1:7" ht="14.25" customHeight="1">
      <c r="A10" s="120"/>
      <c r="B10" s="98"/>
      <c r="C10" s="103" t="s">
        <v>16</v>
      </c>
      <c r="D10" s="97">
        <v>1</v>
      </c>
      <c r="E10" s="1" t="s">
        <v>11</v>
      </c>
      <c r="F10" s="10">
        <v>1822480</v>
      </c>
      <c r="G10" s="106">
        <v>2908101</v>
      </c>
    </row>
    <row r="11" spans="1:7" ht="14.25" customHeight="1">
      <c r="A11" s="120"/>
      <c r="B11" s="98"/>
      <c r="C11" s="104"/>
      <c r="D11" s="98"/>
      <c r="E11" s="1" t="s">
        <v>12</v>
      </c>
      <c r="F11" s="11">
        <v>100000</v>
      </c>
      <c r="G11" s="89"/>
    </row>
    <row r="12" spans="1:7" ht="14.25" customHeight="1">
      <c r="A12" s="120"/>
      <c r="B12" s="98"/>
      <c r="C12" s="104"/>
      <c r="D12" s="98"/>
      <c r="E12" s="1" t="s">
        <v>13</v>
      </c>
      <c r="F12" s="11">
        <v>95000</v>
      </c>
      <c r="G12" s="89"/>
    </row>
    <row r="13" spans="1:7" ht="14.25" customHeight="1">
      <c r="A13" s="120"/>
      <c r="B13" s="98"/>
      <c r="C13" s="104"/>
      <c r="D13" s="98"/>
      <c r="E13" s="6" t="s">
        <v>14</v>
      </c>
      <c r="F13" s="12">
        <v>110621</v>
      </c>
      <c r="G13" s="89"/>
    </row>
    <row r="14" spans="1:7" ht="14.25" customHeight="1">
      <c r="A14" s="120"/>
      <c r="B14" s="98"/>
      <c r="C14" s="104"/>
      <c r="D14" s="98"/>
      <c r="E14" s="6" t="s">
        <v>15</v>
      </c>
      <c r="F14" s="13">
        <v>630000</v>
      </c>
      <c r="G14" s="89"/>
    </row>
    <row r="15" spans="1:7" ht="14.25" customHeight="1">
      <c r="A15" s="120"/>
      <c r="B15" s="98"/>
      <c r="C15" s="105"/>
      <c r="D15" s="99"/>
      <c r="E15" s="6" t="s">
        <v>43</v>
      </c>
      <c r="F15" s="13">
        <v>150000</v>
      </c>
      <c r="G15" s="90"/>
    </row>
    <row r="16" spans="1:7" ht="14.25" customHeight="1">
      <c r="A16" s="120"/>
      <c r="B16" s="99"/>
      <c r="C16" s="8" t="s">
        <v>0</v>
      </c>
      <c r="D16" s="2">
        <v>2</v>
      </c>
      <c r="E16" s="3"/>
      <c r="F16" s="14"/>
      <c r="G16" s="20">
        <v>5921306</v>
      </c>
    </row>
    <row r="17" spans="1:7" ht="14.25" customHeight="1">
      <c r="A17" s="120"/>
      <c r="B17" s="91" t="s">
        <v>17</v>
      </c>
      <c r="C17" s="94" t="s">
        <v>61</v>
      </c>
      <c r="D17" s="97">
        <v>1</v>
      </c>
      <c r="E17" s="1" t="s">
        <v>11</v>
      </c>
      <c r="F17" s="11">
        <v>1822480</v>
      </c>
      <c r="G17" s="100">
        <v>2057590</v>
      </c>
    </row>
    <row r="18" spans="1:7" ht="14.25" customHeight="1">
      <c r="A18" s="120"/>
      <c r="B18" s="92"/>
      <c r="C18" s="95"/>
      <c r="D18" s="98"/>
      <c r="E18" s="1" t="s">
        <v>68</v>
      </c>
      <c r="F18" s="36">
        <v>142090</v>
      </c>
      <c r="G18" s="101"/>
    </row>
    <row r="19" spans="1:7" ht="14.25" customHeight="1">
      <c r="A19" s="120"/>
      <c r="B19" s="92"/>
      <c r="C19" s="96"/>
      <c r="D19" s="99"/>
      <c r="E19" s="6" t="s">
        <v>14</v>
      </c>
      <c r="F19" s="12">
        <v>93020</v>
      </c>
      <c r="G19" s="102"/>
    </row>
    <row r="20" spans="1:7" ht="14.25" customHeight="1">
      <c r="A20" s="120"/>
      <c r="B20" s="92"/>
      <c r="C20" s="103" t="s">
        <v>62</v>
      </c>
      <c r="D20" s="97">
        <v>2</v>
      </c>
      <c r="E20" s="4" t="s">
        <v>11</v>
      </c>
      <c r="F20" s="11">
        <v>1805040</v>
      </c>
      <c r="G20" s="100">
        <v>4020300</v>
      </c>
    </row>
    <row r="21" spans="1:7" ht="14.25" customHeight="1">
      <c r="A21" s="120"/>
      <c r="B21" s="92"/>
      <c r="C21" s="104"/>
      <c r="D21" s="98"/>
      <c r="E21" s="9" t="s">
        <v>56</v>
      </c>
      <c r="F21" s="37">
        <v>112090</v>
      </c>
      <c r="G21" s="101"/>
    </row>
    <row r="22" spans="1:7" ht="14.25" customHeight="1">
      <c r="A22" s="120"/>
      <c r="B22" s="92"/>
      <c r="C22" s="105"/>
      <c r="D22" s="99"/>
      <c r="E22" s="6" t="s">
        <v>14</v>
      </c>
      <c r="F22" s="12">
        <v>93020</v>
      </c>
      <c r="G22" s="102"/>
    </row>
    <row r="23" spans="1:7" ht="14.25" customHeight="1">
      <c r="A23" s="120"/>
      <c r="B23" s="93"/>
      <c r="C23" s="8" t="s">
        <v>0</v>
      </c>
      <c r="D23" s="2">
        <v>3</v>
      </c>
      <c r="E23" s="3"/>
      <c r="F23" s="33"/>
      <c r="G23" s="20">
        <v>6077890</v>
      </c>
    </row>
    <row r="24" spans="1:7" ht="14.25" customHeight="1">
      <c r="A24" s="120"/>
      <c r="B24" s="91" t="s">
        <v>18</v>
      </c>
      <c r="C24" s="103" t="s">
        <v>50</v>
      </c>
      <c r="D24" s="97">
        <v>1</v>
      </c>
      <c r="E24" s="5" t="s">
        <v>11</v>
      </c>
      <c r="F24" s="34">
        <v>1369040</v>
      </c>
      <c r="G24" s="100">
        <v>1578730</v>
      </c>
    </row>
    <row r="25" spans="1:7" ht="14.25" customHeight="1">
      <c r="A25" s="120"/>
      <c r="B25" s="92"/>
      <c r="C25" s="104"/>
      <c r="D25" s="98"/>
      <c r="E25" s="5" t="s">
        <v>12</v>
      </c>
      <c r="F25" s="34">
        <v>50000</v>
      </c>
      <c r="G25" s="101"/>
    </row>
    <row r="26" spans="1:7" ht="14.25" customHeight="1">
      <c r="A26" s="120"/>
      <c r="B26" s="92"/>
      <c r="C26" s="104"/>
      <c r="D26" s="98"/>
      <c r="E26" s="7" t="s">
        <v>14</v>
      </c>
      <c r="F26" s="38">
        <v>96420</v>
      </c>
      <c r="G26" s="101"/>
    </row>
    <row r="27" spans="1:7" ht="14.25" customHeight="1">
      <c r="A27" s="120"/>
      <c r="B27" s="92"/>
      <c r="C27" s="105"/>
      <c r="D27" s="99"/>
      <c r="E27" s="9" t="s">
        <v>57</v>
      </c>
      <c r="F27" s="34">
        <v>63270</v>
      </c>
      <c r="G27" s="102"/>
    </row>
    <row r="28" spans="1:7" ht="14.25" customHeight="1">
      <c r="A28" s="120"/>
      <c r="B28" s="92"/>
      <c r="C28" s="103" t="s">
        <v>51</v>
      </c>
      <c r="D28" s="97">
        <v>4</v>
      </c>
      <c r="E28" s="5" t="s">
        <v>11</v>
      </c>
      <c r="F28" s="34">
        <v>1369040</v>
      </c>
      <c r="G28" s="100">
        <v>6022640</v>
      </c>
    </row>
    <row r="29" spans="1:7" ht="14.25" customHeight="1">
      <c r="A29" s="120"/>
      <c r="B29" s="92"/>
      <c r="C29" s="104"/>
      <c r="D29" s="98"/>
      <c r="E29" s="7" t="s">
        <v>14</v>
      </c>
      <c r="F29" s="35">
        <v>93020</v>
      </c>
      <c r="G29" s="101"/>
    </row>
    <row r="30" spans="1:7" ht="14.25" customHeight="1">
      <c r="A30" s="120"/>
      <c r="B30" s="92"/>
      <c r="C30" s="105"/>
      <c r="D30" s="99"/>
      <c r="E30" s="9" t="s">
        <v>58</v>
      </c>
      <c r="F30" s="10">
        <v>43600</v>
      </c>
      <c r="G30" s="102"/>
    </row>
    <row r="31" spans="1:7" ht="14.25" customHeight="1">
      <c r="A31" s="120"/>
      <c r="B31" s="93"/>
      <c r="C31" s="8" t="s">
        <v>0</v>
      </c>
      <c r="D31" s="2">
        <v>5</v>
      </c>
      <c r="E31" s="3"/>
      <c r="F31" s="15"/>
      <c r="G31" s="20">
        <v>7601370</v>
      </c>
    </row>
    <row r="32" spans="1:7" ht="14.25" customHeight="1">
      <c r="A32" s="120"/>
      <c r="B32" s="111" t="s">
        <v>19</v>
      </c>
      <c r="C32" s="124"/>
      <c r="D32" s="112"/>
      <c r="E32" s="125" t="s">
        <v>20</v>
      </c>
      <c r="F32" s="126"/>
      <c r="G32" s="20">
        <v>1633381</v>
      </c>
    </row>
    <row r="33" spans="1:7" ht="14.25" customHeight="1" thickBot="1">
      <c r="A33" s="121"/>
      <c r="B33" s="127" t="s">
        <v>1</v>
      </c>
      <c r="C33" s="128"/>
      <c r="D33" s="129"/>
      <c r="E33" s="130"/>
      <c r="F33" s="131"/>
      <c r="G33" s="21">
        <v>21233947</v>
      </c>
    </row>
    <row r="34" spans="1:7" ht="14.25" customHeight="1">
      <c r="A34" s="119" t="s">
        <v>21</v>
      </c>
      <c r="B34" s="122" t="s">
        <v>22</v>
      </c>
      <c r="C34" s="136" t="s">
        <v>23</v>
      </c>
      <c r="D34" s="137"/>
      <c r="E34" s="138" t="s">
        <v>24</v>
      </c>
      <c r="F34" s="139"/>
      <c r="G34" s="31">
        <v>882026</v>
      </c>
    </row>
    <row r="35" spans="1:7" ht="14.25" customHeight="1">
      <c r="A35" s="120"/>
      <c r="B35" s="98"/>
      <c r="C35" s="113" t="s">
        <v>25</v>
      </c>
      <c r="D35" s="114"/>
      <c r="E35" s="115" t="s">
        <v>138</v>
      </c>
      <c r="F35" s="116"/>
      <c r="G35" s="31">
        <v>672300</v>
      </c>
    </row>
    <row r="36" spans="1:7" ht="14.25" customHeight="1">
      <c r="A36" s="120"/>
      <c r="B36" s="98"/>
      <c r="C36" s="113" t="s">
        <v>66</v>
      </c>
      <c r="D36" s="114"/>
      <c r="E36" s="115" t="s">
        <v>139</v>
      </c>
      <c r="F36" s="116"/>
      <c r="G36" s="31">
        <v>77449</v>
      </c>
    </row>
    <row r="37" spans="1:7" ht="14.25" customHeight="1">
      <c r="A37" s="120"/>
      <c r="B37" s="98"/>
      <c r="C37" s="113" t="s">
        <v>26</v>
      </c>
      <c r="D37" s="114"/>
      <c r="E37" s="115" t="s">
        <v>49</v>
      </c>
      <c r="F37" s="116"/>
      <c r="G37" s="31">
        <v>313610</v>
      </c>
    </row>
    <row r="38" spans="1:7" ht="14.25" customHeight="1">
      <c r="A38" s="120"/>
      <c r="B38" s="98"/>
      <c r="C38" s="113" t="s">
        <v>27</v>
      </c>
      <c r="D38" s="114"/>
      <c r="E38" s="115" t="s">
        <v>48</v>
      </c>
      <c r="F38" s="116"/>
      <c r="G38" s="31">
        <v>215607</v>
      </c>
    </row>
    <row r="39" spans="1:7" ht="14.25" customHeight="1">
      <c r="A39" s="120"/>
      <c r="B39" s="98"/>
      <c r="C39" s="113" t="s">
        <v>28</v>
      </c>
      <c r="D39" s="114"/>
      <c r="E39" s="115" t="s">
        <v>63</v>
      </c>
      <c r="F39" s="116"/>
      <c r="G39" s="31">
        <v>11761</v>
      </c>
    </row>
    <row r="40" spans="1:7" ht="14.25" customHeight="1">
      <c r="A40" s="120"/>
      <c r="B40" s="99"/>
      <c r="C40" s="111" t="s">
        <v>0</v>
      </c>
      <c r="D40" s="112"/>
      <c r="E40" s="132"/>
      <c r="F40" s="133"/>
      <c r="G40" s="22">
        <v>2172753</v>
      </c>
    </row>
    <row r="41" spans="1:7" ht="14.25" hidden="1" customHeight="1">
      <c r="A41" s="120"/>
      <c r="B41" s="97" t="s">
        <v>29</v>
      </c>
      <c r="C41" s="107" t="s">
        <v>30</v>
      </c>
      <c r="D41" s="108"/>
      <c r="E41" s="109" t="s">
        <v>31</v>
      </c>
      <c r="F41" s="110"/>
      <c r="G41" s="29"/>
    </row>
    <row r="42" spans="1:7" ht="14.25" hidden="1" customHeight="1">
      <c r="A42" s="120"/>
      <c r="B42" s="99"/>
      <c r="C42" s="111" t="s">
        <v>0</v>
      </c>
      <c r="D42" s="112"/>
      <c r="E42" s="132"/>
      <c r="F42" s="133"/>
      <c r="G42" s="22">
        <v>0</v>
      </c>
    </row>
    <row r="43" spans="1:7" ht="14.25" customHeight="1">
      <c r="A43" s="120"/>
      <c r="B43" s="91" t="s">
        <v>32</v>
      </c>
      <c r="C43" s="107" t="s">
        <v>33</v>
      </c>
      <c r="D43" s="108"/>
      <c r="E43" s="109" t="s">
        <v>44</v>
      </c>
      <c r="F43" s="110"/>
      <c r="G43" s="29">
        <v>647400</v>
      </c>
    </row>
    <row r="44" spans="1:7" ht="14.25" customHeight="1">
      <c r="A44" s="120"/>
      <c r="B44" s="92"/>
      <c r="C44" s="107" t="s">
        <v>34</v>
      </c>
      <c r="D44" s="108"/>
      <c r="E44" s="109" t="s">
        <v>45</v>
      </c>
      <c r="F44" s="110"/>
      <c r="G44" s="29">
        <v>220000</v>
      </c>
    </row>
    <row r="45" spans="1:7" ht="14.25" customHeight="1">
      <c r="A45" s="120"/>
      <c r="B45" s="92"/>
      <c r="C45" s="107" t="s">
        <v>35</v>
      </c>
      <c r="D45" s="108"/>
      <c r="E45" s="109" t="s">
        <v>46</v>
      </c>
      <c r="F45" s="110"/>
      <c r="G45" s="29">
        <v>150000</v>
      </c>
    </row>
    <row r="46" spans="1:7" ht="14.25" customHeight="1">
      <c r="A46" s="120"/>
      <c r="B46" s="92"/>
      <c r="C46" s="107" t="s">
        <v>55</v>
      </c>
      <c r="D46" s="108"/>
      <c r="E46" s="109" t="s">
        <v>53</v>
      </c>
      <c r="F46" s="110"/>
      <c r="G46" s="31">
        <v>206996</v>
      </c>
    </row>
    <row r="47" spans="1:7" ht="14.25" customHeight="1">
      <c r="A47" s="120"/>
      <c r="B47" s="93"/>
      <c r="C47" s="111" t="s">
        <v>0</v>
      </c>
      <c r="D47" s="112"/>
      <c r="E47" s="132"/>
      <c r="F47" s="133"/>
      <c r="G47" s="20">
        <v>1224396</v>
      </c>
    </row>
    <row r="48" spans="1:7" ht="14.25" customHeight="1" thickBot="1">
      <c r="A48" s="121"/>
      <c r="B48" s="127" t="s">
        <v>2</v>
      </c>
      <c r="C48" s="128"/>
      <c r="D48" s="129"/>
      <c r="E48" s="134"/>
      <c r="F48" s="135"/>
      <c r="G48" s="23">
        <v>3397149</v>
      </c>
    </row>
    <row r="49" spans="1:7" ht="14.25" customHeight="1">
      <c r="A49" s="148" t="s">
        <v>36</v>
      </c>
      <c r="B49" s="149"/>
      <c r="C49" s="149"/>
      <c r="D49" s="150"/>
      <c r="E49" s="151"/>
      <c r="F49" s="152"/>
      <c r="G49" s="24">
        <v>24631096</v>
      </c>
    </row>
    <row r="50" spans="1:7" ht="14.25" customHeight="1">
      <c r="A50" s="142" t="s">
        <v>37</v>
      </c>
      <c r="B50" s="124"/>
      <c r="C50" s="124"/>
      <c r="D50" s="112"/>
      <c r="E50" s="132" t="s">
        <v>54</v>
      </c>
      <c r="F50" s="133"/>
      <c r="G50" s="25">
        <v>738932</v>
      </c>
    </row>
    <row r="51" spans="1:7" ht="14.25" customHeight="1" thickBot="1">
      <c r="A51" s="153" t="s">
        <v>67</v>
      </c>
      <c r="B51" s="154"/>
      <c r="C51" s="154"/>
      <c r="D51" s="155"/>
      <c r="E51" s="156" t="s">
        <v>52</v>
      </c>
      <c r="F51" s="157"/>
      <c r="G51" s="26">
        <v>1014801</v>
      </c>
    </row>
    <row r="52" spans="1:7" ht="14.25" customHeight="1">
      <c r="A52" s="148" t="s">
        <v>65</v>
      </c>
      <c r="B52" s="149"/>
      <c r="C52" s="149"/>
      <c r="D52" s="150"/>
      <c r="E52" s="151" t="s">
        <v>38</v>
      </c>
      <c r="F52" s="152"/>
      <c r="G52" s="27">
        <v>26380000</v>
      </c>
    </row>
    <row r="53" spans="1:7" ht="14.25" customHeight="1">
      <c r="A53" s="142" t="s">
        <v>39</v>
      </c>
      <c r="B53" s="124"/>
      <c r="C53" s="124"/>
      <c r="D53" s="112"/>
      <c r="E53" s="132" t="s">
        <v>40</v>
      </c>
      <c r="F53" s="133"/>
      <c r="G53" s="25">
        <v>2638000</v>
      </c>
    </row>
    <row r="54" spans="1:7" ht="18.75" customHeight="1">
      <c r="A54" s="142" t="s">
        <v>64</v>
      </c>
      <c r="B54" s="124"/>
      <c r="C54" s="124"/>
      <c r="D54" s="112"/>
      <c r="E54" s="132" t="s">
        <v>41</v>
      </c>
      <c r="F54" s="133"/>
      <c r="G54" s="28">
        <v>29018000</v>
      </c>
    </row>
    <row r="55" spans="1:7" ht="18.75" customHeight="1" thickBot="1">
      <c r="A55" s="143" t="s">
        <v>42</v>
      </c>
      <c r="B55" s="144"/>
      <c r="C55" s="144"/>
      <c r="D55" s="145"/>
      <c r="E55" s="146" t="s">
        <v>60</v>
      </c>
      <c r="F55" s="147"/>
      <c r="G55" s="39">
        <v>348216000</v>
      </c>
    </row>
  </sheetData>
  <mergeCells count="77">
    <mergeCell ref="A55:D55"/>
    <mergeCell ref="E55:F55"/>
    <mergeCell ref="A49:D49"/>
    <mergeCell ref="E49:F49"/>
    <mergeCell ref="A51:D51"/>
    <mergeCell ref="E51:F51"/>
    <mergeCell ref="A52:D52"/>
    <mergeCell ref="E52:F52"/>
    <mergeCell ref="A50:D50"/>
    <mergeCell ref="A1:G1"/>
    <mergeCell ref="A2:G2"/>
    <mergeCell ref="A53:D53"/>
    <mergeCell ref="E53:F53"/>
    <mergeCell ref="A54:D54"/>
    <mergeCell ref="E54:F54"/>
    <mergeCell ref="E50:F50"/>
    <mergeCell ref="B43:B47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A34:A48"/>
    <mergeCell ref="E47:F47"/>
    <mergeCell ref="B48:D48"/>
    <mergeCell ref="E48:F48"/>
    <mergeCell ref="C39:D39"/>
    <mergeCell ref="E39:F39"/>
    <mergeCell ref="C40:D40"/>
    <mergeCell ref="E40:F40"/>
    <mergeCell ref="C34:D34"/>
    <mergeCell ref="E34:F34"/>
    <mergeCell ref="C35:D35"/>
    <mergeCell ref="E35:F35"/>
    <mergeCell ref="C36:D36"/>
    <mergeCell ref="E36:F36"/>
    <mergeCell ref="E42:F42"/>
    <mergeCell ref="C37:D37"/>
    <mergeCell ref="A3:B3"/>
    <mergeCell ref="A4:A33"/>
    <mergeCell ref="B4:B16"/>
    <mergeCell ref="C4:C9"/>
    <mergeCell ref="D4:D9"/>
    <mergeCell ref="C10:C15"/>
    <mergeCell ref="D10:D15"/>
    <mergeCell ref="B24:B31"/>
    <mergeCell ref="C24:C27"/>
    <mergeCell ref="D24:D27"/>
    <mergeCell ref="C28:C30"/>
    <mergeCell ref="D28:D30"/>
    <mergeCell ref="B32:D32"/>
    <mergeCell ref="B33:D33"/>
    <mergeCell ref="G24:G27"/>
    <mergeCell ref="G28:G30"/>
    <mergeCell ref="B41:B42"/>
    <mergeCell ref="C41:D41"/>
    <mergeCell ref="E41:F41"/>
    <mergeCell ref="C42:D42"/>
    <mergeCell ref="C38:D38"/>
    <mergeCell ref="E38:F38"/>
    <mergeCell ref="E32:F32"/>
    <mergeCell ref="E33:F33"/>
    <mergeCell ref="B34:B40"/>
    <mergeCell ref="E37:F37"/>
    <mergeCell ref="G4:G9"/>
    <mergeCell ref="B17:B23"/>
    <mergeCell ref="C17:C19"/>
    <mergeCell ref="D17:D19"/>
    <mergeCell ref="G17:G19"/>
    <mergeCell ref="C20:C22"/>
    <mergeCell ref="D20:D22"/>
    <mergeCell ref="G20:G22"/>
    <mergeCell ref="G10:G15"/>
  </mergeCells>
  <phoneticPr fontId="1" type="noConversion"/>
  <printOptions horizontalCentered="1" verticalCentered="1"/>
  <pageMargins left="0" right="0" top="0.39370078740157483" bottom="0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J17" sqref="J17"/>
    </sheetView>
  </sheetViews>
  <sheetFormatPr defaultRowHeight="16.5"/>
  <cols>
    <col min="4" max="4" width="32.75" bestFit="1" customWidth="1"/>
    <col min="5" max="5" width="9.625" customWidth="1"/>
    <col min="7" max="7" width="14.5" customWidth="1"/>
  </cols>
  <sheetData>
    <row r="1" spans="1:7" ht="29.25" customHeight="1">
      <c r="A1" s="162" t="s">
        <v>90</v>
      </c>
      <c r="B1" s="163"/>
      <c r="C1" s="163"/>
      <c r="D1" s="163"/>
      <c r="E1" s="163"/>
      <c r="F1" s="163"/>
      <c r="G1" s="163"/>
    </row>
    <row r="2" spans="1:7" ht="17.25" thickBot="1"/>
    <row r="3" spans="1:7" ht="40.5" customHeight="1">
      <c r="A3" s="169" t="s">
        <v>88</v>
      </c>
      <c r="B3" s="166" t="s">
        <v>81</v>
      </c>
      <c r="C3" s="167"/>
      <c r="D3" s="167"/>
      <c r="E3" s="167"/>
      <c r="F3" s="168"/>
      <c r="G3" s="160" t="s">
        <v>91</v>
      </c>
    </row>
    <row r="4" spans="1:7" ht="40.5" customHeight="1" thickBot="1">
      <c r="A4" s="170"/>
      <c r="B4" s="48" t="s">
        <v>99</v>
      </c>
      <c r="C4" s="48" t="s">
        <v>100</v>
      </c>
      <c r="D4" s="164" t="s">
        <v>101</v>
      </c>
      <c r="E4" s="165"/>
      <c r="F4" s="48" t="s">
        <v>82</v>
      </c>
      <c r="G4" s="161"/>
    </row>
    <row r="5" spans="1:7" ht="40.5" customHeight="1" thickTop="1">
      <c r="A5" s="44" t="s">
        <v>69</v>
      </c>
      <c r="B5" s="45">
        <v>5</v>
      </c>
      <c r="C5" s="45">
        <v>5</v>
      </c>
      <c r="D5" s="46" t="s">
        <v>83</v>
      </c>
      <c r="E5" s="45">
        <v>1</v>
      </c>
      <c r="F5" s="45">
        <f>B5+C5+E5</f>
        <v>11</v>
      </c>
      <c r="G5" s="47"/>
    </row>
    <row r="6" spans="1:7" ht="40.5" customHeight="1">
      <c r="A6" s="42" t="s">
        <v>70</v>
      </c>
      <c r="B6" s="41">
        <v>4</v>
      </c>
      <c r="C6" s="41">
        <v>4</v>
      </c>
      <c r="D6" s="40" t="s">
        <v>84</v>
      </c>
      <c r="E6" s="41">
        <v>2</v>
      </c>
      <c r="F6" s="41">
        <f t="shared" ref="F6:F16" si="0">B6+C6+E6</f>
        <v>10</v>
      </c>
      <c r="G6" s="56" t="s">
        <v>94</v>
      </c>
    </row>
    <row r="7" spans="1:7" ht="40.5" customHeight="1">
      <c r="A7" s="42" t="s">
        <v>71</v>
      </c>
      <c r="B7" s="41">
        <v>4</v>
      </c>
      <c r="C7" s="41">
        <v>4</v>
      </c>
      <c r="D7" s="40" t="s">
        <v>85</v>
      </c>
      <c r="E7" s="41">
        <v>1</v>
      </c>
      <c r="F7" s="41">
        <f t="shared" si="0"/>
        <v>9</v>
      </c>
      <c r="G7" s="43"/>
    </row>
    <row r="8" spans="1:7" ht="40.5" customHeight="1">
      <c r="A8" s="42" t="s">
        <v>72</v>
      </c>
      <c r="B8" s="41">
        <v>4</v>
      </c>
      <c r="C8" s="41">
        <v>4</v>
      </c>
      <c r="D8" s="40"/>
      <c r="E8" s="41"/>
      <c r="F8" s="41">
        <f t="shared" si="0"/>
        <v>8</v>
      </c>
      <c r="G8" s="43"/>
    </row>
    <row r="9" spans="1:7" ht="40.5" customHeight="1">
      <c r="A9" s="42" t="s">
        <v>73</v>
      </c>
      <c r="B9" s="41">
        <v>5</v>
      </c>
      <c r="C9" s="41">
        <v>5</v>
      </c>
      <c r="D9" s="40" t="s">
        <v>86</v>
      </c>
      <c r="E9" s="41">
        <v>2</v>
      </c>
      <c r="F9" s="41">
        <f t="shared" si="0"/>
        <v>12</v>
      </c>
      <c r="G9" s="56" t="s">
        <v>98</v>
      </c>
    </row>
    <row r="10" spans="1:7" ht="40.5" customHeight="1">
      <c r="A10" s="42" t="s">
        <v>74</v>
      </c>
      <c r="B10" s="41">
        <v>4</v>
      </c>
      <c r="C10" s="41">
        <v>4</v>
      </c>
      <c r="D10" s="40"/>
      <c r="E10" s="41"/>
      <c r="F10" s="41">
        <f t="shared" si="0"/>
        <v>8</v>
      </c>
      <c r="G10" s="56" t="s">
        <v>92</v>
      </c>
    </row>
    <row r="11" spans="1:7" ht="40.5" customHeight="1">
      <c r="A11" s="42" t="s">
        <v>75</v>
      </c>
      <c r="B11" s="41">
        <v>5</v>
      </c>
      <c r="C11" s="41">
        <v>4</v>
      </c>
      <c r="D11" s="40"/>
      <c r="E11" s="41"/>
      <c r="F11" s="41">
        <f t="shared" si="0"/>
        <v>9</v>
      </c>
      <c r="G11" s="56" t="s">
        <v>96</v>
      </c>
    </row>
    <row r="12" spans="1:7" ht="40.5" customHeight="1">
      <c r="A12" s="42" t="s">
        <v>76</v>
      </c>
      <c r="B12" s="41">
        <v>4</v>
      </c>
      <c r="C12" s="41">
        <v>5</v>
      </c>
      <c r="D12" s="40"/>
      <c r="E12" s="41"/>
      <c r="F12" s="41">
        <f t="shared" si="0"/>
        <v>9</v>
      </c>
      <c r="G12" s="56" t="s">
        <v>93</v>
      </c>
    </row>
    <row r="13" spans="1:7" ht="40.5" customHeight="1">
      <c r="A13" s="42" t="s">
        <v>77</v>
      </c>
      <c r="B13" s="41">
        <v>4</v>
      </c>
      <c r="C13" s="41">
        <v>4</v>
      </c>
      <c r="D13" s="40" t="s">
        <v>87</v>
      </c>
      <c r="E13" s="41">
        <v>3</v>
      </c>
      <c r="F13" s="41">
        <f t="shared" si="0"/>
        <v>11</v>
      </c>
      <c r="G13" s="43"/>
    </row>
    <row r="14" spans="1:7" ht="40.5" customHeight="1">
      <c r="A14" s="42" t="s">
        <v>78</v>
      </c>
      <c r="B14" s="41">
        <v>5</v>
      </c>
      <c r="C14" s="41">
        <v>5</v>
      </c>
      <c r="D14" s="40"/>
      <c r="E14" s="41"/>
      <c r="F14" s="41">
        <f t="shared" si="0"/>
        <v>10</v>
      </c>
      <c r="G14" s="56" t="s">
        <v>97</v>
      </c>
    </row>
    <row r="15" spans="1:7" ht="40.5" customHeight="1">
      <c r="A15" s="42" t="s">
        <v>79</v>
      </c>
      <c r="B15" s="41">
        <v>4</v>
      </c>
      <c r="C15" s="41">
        <v>4</v>
      </c>
      <c r="D15" s="40"/>
      <c r="E15" s="41"/>
      <c r="F15" s="41">
        <f t="shared" si="0"/>
        <v>8</v>
      </c>
      <c r="G15" s="43"/>
    </row>
    <row r="16" spans="1:7" ht="40.5" customHeight="1" thickBot="1">
      <c r="A16" s="49" t="s">
        <v>80</v>
      </c>
      <c r="B16" s="50">
        <v>4</v>
      </c>
      <c r="C16" s="50">
        <v>4</v>
      </c>
      <c r="D16" s="51"/>
      <c r="E16" s="50"/>
      <c r="F16" s="50">
        <f t="shared" si="0"/>
        <v>8</v>
      </c>
      <c r="G16" s="57" t="s">
        <v>95</v>
      </c>
    </row>
    <row r="17" spans="1:7" ht="40.5" customHeight="1" thickBot="1">
      <c r="A17" s="52" t="s">
        <v>89</v>
      </c>
      <c r="B17" s="53">
        <f>SUM(B5:B16)</f>
        <v>52</v>
      </c>
      <c r="C17" s="53">
        <f>SUM(C5:C16)</f>
        <v>52</v>
      </c>
      <c r="D17" s="54"/>
      <c r="E17" s="53">
        <f>SUM(E5:E16)</f>
        <v>9</v>
      </c>
      <c r="F17" s="53">
        <f>SUM(F5:F16)</f>
        <v>113</v>
      </c>
      <c r="G17" s="55"/>
    </row>
    <row r="19" spans="1:7" ht="17.25">
      <c r="A19" s="158"/>
      <c r="B19" s="159"/>
      <c r="C19" s="159"/>
      <c r="D19" s="159"/>
      <c r="E19" s="159"/>
      <c r="F19" s="159"/>
      <c r="G19" s="159"/>
    </row>
    <row r="20" spans="1:7" ht="23.25" customHeight="1">
      <c r="A20" s="159"/>
      <c r="B20" s="159"/>
      <c r="C20" s="159"/>
      <c r="D20" s="159"/>
      <c r="E20" s="159"/>
      <c r="F20" s="159"/>
      <c r="G20" s="159"/>
    </row>
  </sheetData>
  <mergeCells count="7">
    <mergeCell ref="A19:G19"/>
    <mergeCell ref="A20:G20"/>
    <mergeCell ref="G3:G4"/>
    <mergeCell ref="A1:G1"/>
    <mergeCell ref="D4:E4"/>
    <mergeCell ref="B3:F3"/>
    <mergeCell ref="A3:A4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48" sqref="C48"/>
    </sheetView>
  </sheetViews>
  <sheetFormatPr defaultRowHeight="16.5"/>
  <cols>
    <col min="1" max="1" width="10.75" style="58" customWidth="1"/>
    <col min="2" max="2" width="19.125" style="58" customWidth="1"/>
    <col min="3" max="3" width="18.75" style="58" customWidth="1"/>
    <col min="4" max="7" width="13.5" style="58" customWidth="1"/>
    <col min="8" max="8" width="29.125" style="58" customWidth="1"/>
    <col min="9" max="257" width="9" style="58"/>
    <col min="258" max="258" width="21.25" style="58" customWidth="1"/>
    <col min="259" max="259" width="13.75" style="58" customWidth="1"/>
    <col min="260" max="262" width="19" style="58" customWidth="1"/>
    <col min="263" max="264" width="17.625" style="58" customWidth="1"/>
    <col min="265" max="513" width="9" style="58"/>
    <col min="514" max="514" width="21.25" style="58" customWidth="1"/>
    <col min="515" max="515" width="13.75" style="58" customWidth="1"/>
    <col min="516" max="518" width="19" style="58" customWidth="1"/>
    <col min="519" max="520" width="17.625" style="58" customWidth="1"/>
    <col min="521" max="769" width="9" style="58"/>
    <col min="770" max="770" width="21.25" style="58" customWidth="1"/>
    <col min="771" max="771" width="13.75" style="58" customWidth="1"/>
    <col min="772" max="774" width="19" style="58" customWidth="1"/>
    <col min="775" max="776" width="17.625" style="58" customWidth="1"/>
    <col min="777" max="1025" width="9" style="58"/>
    <col min="1026" max="1026" width="21.25" style="58" customWidth="1"/>
    <col min="1027" max="1027" width="13.75" style="58" customWidth="1"/>
    <col min="1028" max="1030" width="19" style="58" customWidth="1"/>
    <col min="1031" max="1032" width="17.625" style="58" customWidth="1"/>
    <col min="1033" max="1281" width="9" style="58"/>
    <col min="1282" max="1282" width="21.25" style="58" customWidth="1"/>
    <col min="1283" max="1283" width="13.75" style="58" customWidth="1"/>
    <col min="1284" max="1286" width="19" style="58" customWidth="1"/>
    <col min="1287" max="1288" width="17.625" style="58" customWidth="1"/>
    <col min="1289" max="1537" width="9" style="58"/>
    <col min="1538" max="1538" width="21.25" style="58" customWidth="1"/>
    <col min="1539" max="1539" width="13.75" style="58" customWidth="1"/>
    <col min="1540" max="1542" width="19" style="58" customWidth="1"/>
    <col min="1543" max="1544" width="17.625" style="58" customWidth="1"/>
    <col min="1545" max="1793" width="9" style="58"/>
    <col min="1794" max="1794" width="21.25" style="58" customWidth="1"/>
    <col min="1795" max="1795" width="13.75" style="58" customWidth="1"/>
    <col min="1796" max="1798" width="19" style="58" customWidth="1"/>
    <col min="1799" max="1800" width="17.625" style="58" customWidth="1"/>
    <col min="1801" max="2049" width="9" style="58"/>
    <col min="2050" max="2050" width="21.25" style="58" customWidth="1"/>
    <col min="2051" max="2051" width="13.75" style="58" customWidth="1"/>
    <col min="2052" max="2054" width="19" style="58" customWidth="1"/>
    <col min="2055" max="2056" width="17.625" style="58" customWidth="1"/>
    <col min="2057" max="2305" width="9" style="58"/>
    <col min="2306" max="2306" width="21.25" style="58" customWidth="1"/>
    <col min="2307" max="2307" width="13.75" style="58" customWidth="1"/>
    <col min="2308" max="2310" width="19" style="58" customWidth="1"/>
    <col min="2311" max="2312" width="17.625" style="58" customWidth="1"/>
    <col min="2313" max="2561" width="9" style="58"/>
    <col min="2562" max="2562" width="21.25" style="58" customWidth="1"/>
    <col min="2563" max="2563" width="13.75" style="58" customWidth="1"/>
    <col min="2564" max="2566" width="19" style="58" customWidth="1"/>
    <col min="2567" max="2568" width="17.625" style="58" customWidth="1"/>
    <col min="2569" max="2817" width="9" style="58"/>
    <col min="2818" max="2818" width="21.25" style="58" customWidth="1"/>
    <col min="2819" max="2819" width="13.75" style="58" customWidth="1"/>
    <col min="2820" max="2822" width="19" style="58" customWidth="1"/>
    <col min="2823" max="2824" width="17.625" style="58" customWidth="1"/>
    <col min="2825" max="3073" width="9" style="58"/>
    <col min="3074" max="3074" width="21.25" style="58" customWidth="1"/>
    <col min="3075" max="3075" width="13.75" style="58" customWidth="1"/>
    <col min="3076" max="3078" width="19" style="58" customWidth="1"/>
    <col min="3079" max="3080" width="17.625" style="58" customWidth="1"/>
    <col min="3081" max="3329" width="9" style="58"/>
    <col min="3330" max="3330" width="21.25" style="58" customWidth="1"/>
    <col min="3331" max="3331" width="13.75" style="58" customWidth="1"/>
    <col min="3332" max="3334" width="19" style="58" customWidth="1"/>
    <col min="3335" max="3336" width="17.625" style="58" customWidth="1"/>
    <col min="3337" max="3585" width="9" style="58"/>
    <col min="3586" max="3586" width="21.25" style="58" customWidth="1"/>
    <col min="3587" max="3587" width="13.75" style="58" customWidth="1"/>
    <col min="3588" max="3590" width="19" style="58" customWidth="1"/>
    <col min="3591" max="3592" width="17.625" style="58" customWidth="1"/>
    <col min="3593" max="3841" width="9" style="58"/>
    <col min="3842" max="3842" width="21.25" style="58" customWidth="1"/>
    <col min="3843" max="3843" width="13.75" style="58" customWidth="1"/>
    <col min="3844" max="3846" width="19" style="58" customWidth="1"/>
    <col min="3847" max="3848" width="17.625" style="58" customWidth="1"/>
    <col min="3849" max="4097" width="9" style="58"/>
    <col min="4098" max="4098" width="21.25" style="58" customWidth="1"/>
    <col min="4099" max="4099" width="13.75" style="58" customWidth="1"/>
    <col min="4100" max="4102" width="19" style="58" customWidth="1"/>
    <col min="4103" max="4104" width="17.625" style="58" customWidth="1"/>
    <col min="4105" max="4353" width="9" style="58"/>
    <col min="4354" max="4354" width="21.25" style="58" customWidth="1"/>
    <col min="4355" max="4355" width="13.75" style="58" customWidth="1"/>
    <col min="4356" max="4358" width="19" style="58" customWidth="1"/>
    <col min="4359" max="4360" width="17.625" style="58" customWidth="1"/>
    <col min="4361" max="4609" width="9" style="58"/>
    <col min="4610" max="4610" width="21.25" style="58" customWidth="1"/>
    <col min="4611" max="4611" width="13.75" style="58" customWidth="1"/>
    <col min="4612" max="4614" width="19" style="58" customWidth="1"/>
    <col min="4615" max="4616" width="17.625" style="58" customWidth="1"/>
    <col min="4617" max="4865" width="9" style="58"/>
    <col min="4866" max="4866" width="21.25" style="58" customWidth="1"/>
    <col min="4867" max="4867" width="13.75" style="58" customWidth="1"/>
    <col min="4868" max="4870" width="19" style="58" customWidth="1"/>
    <col min="4871" max="4872" width="17.625" style="58" customWidth="1"/>
    <col min="4873" max="5121" width="9" style="58"/>
    <col min="5122" max="5122" width="21.25" style="58" customWidth="1"/>
    <col min="5123" max="5123" width="13.75" style="58" customWidth="1"/>
    <col min="5124" max="5126" width="19" style="58" customWidth="1"/>
    <col min="5127" max="5128" width="17.625" style="58" customWidth="1"/>
    <col min="5129" max="5377" width="9" style="58"/>
    <col min="5378" max="5378" width="21.25" style="58" customWidth="1"/>
    <col min="5379" max="5379" width="13.75" style="58" customWidth="1"/>
    <col min="5380" max="5382" width="19" style="58" customWidth="1"/>
    <col min="5383" max="5384" width="17.625" style="58" customWidth="1"/>
    <col min="5385" max="5633" width="9" style="58"/>
    <col min="5634" max="5634" width="21.25" style="58" customWidth="1"/>
    <col min="5635" max="5635" width="13.75" style="58" customWidth="1"/>
    <col min="5636" max="5638" width="19" style="58" customWidth="1"/>
    <col min="5639" max="5640" width="17.625" style="58" customWidth="1"/>
    <col min="5641" max="5889" width="9" style="58"/>
    <col min="5890" max="5890" width="21.25" style="58" customWidth="1"/>
    <col min="5891" max="5891" width="13.75" style="58" customWidth="1"/>
    <col min="5892" max="5894" width="19" style="58" customWidth="1"/>
    <col min="5895" max="5896" width="17.625" style="58" customWidth="1"/>
    <col min="5897" max="6145" width="9" style="58"/>
    <col min="6146" max="6146" width="21.25" style="58" customWidth="1"/>
    <col min="6147" max="6147" width="13.75" style="58" customWidth="1"/>
    <col min="6148" max="6150" width="19" style="58" customWidth="1"/>
    <col min="6151" max="6152" width="17.625" style="58" customWidth="1"/>
    <col min="6153" max="6401" width="9" style="58"/>
    <col min="6402" max="6402" width="21.25" style="58" customWidth="1"/>
    <col min="6403" max="6403" width="13.75" style="58" customWidth="1"/>
    <col min="6404" max="6406" width="19" style="58" customWidth="1"/>
    <col min="6407" max="6408" width="17.625" style="58" customWidth="1"/>
    <col min="6409" max="6657" width="9" style="58"/>
    <col min="6658" max="6658" width="21.25" style="58" customWidth="1"/>
    <col min="6659" max="6659" width="13.75" style="58" customWidth="1"/>
    <col min="6660" max="6662" width="19" style="58" customWidth="1"/>
    <col min="6663" max="6664" width="17.625" style="58" customWidth="1"/>
    <col min="6665" max="6913" width="9" style="58"/>
    <col min="6914" max="6914" width="21.25" style="58" customWidth="1"/>
    <col min="6915" max="6915" width="13.75" style="58" customWidth="1"/>
    <col min="6916" max="6918" width="19" style="58" customWidth="1"/>
    <col min="6919" max="6920" width="17.625" style="58" customWidth="1"/>
    <col min="6921" max="7169" width="9" style="58"/>
    <col min="7170" max="7170" width="21.25" style="58" customWidth="1"/>
    <col min="7171" max="7171" width="13.75" style="58" customWidth="1"/>
    <col min="7172" max="7174" width="19" style="58" customWidth="1"/>
    <col min="7175" max="7176" width="17.625" style="58" customWidth="1"/>
    <col min="7177" max="7425" width="9" style="58"/>
    <col min="7426" max="7426" width="21.25" style="58" customWidth="1"/>
    <col min="7427" max="7427" width="13.75" style="58" customWidth="1"/>
    <col min="7428" max="7430" width="19" style="58" customWidth="1"/>
    <col min="7431" max="7432" width="17.625" style="58" customWidth="1"/>
    <col min="7433" max="7681" width="9" style="58"/>
    <col min="7682" max="7682" width="21.25" style="58" customWidth="1"/>
    <col min="7683" max="7683" width="13.75" style="58" customWidth="1"/>
    <col min="7684" max="7686" width="19" style="58" customWidth="1"/>
    <col min="7687" max="7688" width="17.625" style="58" customWidth="1"/>
    <col min="7689" max="7937" width="9" style="58"/>
    <col min="7938" max="7938" width="21.25" style="58" customWidth="1"/>
    <col min="7939" max="7939" width="13.75" style="58" customWidth="1"/>
    <col min="7940" max="7942" width="19" style="58" customWidth="1"/>
    <col min="7943" max="7944" width="17.625" style="58" customWidth="1"/>
    <col min="7945" max="8193" width="9" style="58"/>
    <col min="8194" max="8194" width="21.25" style="58" customWidth="1"/>
    <col min="8195" max="8195" width="13.75" style="58" customWidth="1"/>
    <col min="8196" max="8198" width="19" style="58" customWidth="1"/>
    <col min="8199" max="8200" width="17.625" style="58" customWidth="1"/>
    <col min="8201" max="8449" width="9" style="58"/>
    <col min="8450" max="8450" width="21.25" style="58" customWidth="1"/>
    <col min="8451" max="8451" width="13.75" style="58" customWidth="1"/>
    <col min="8452" max="8454" width="19" style="58" customWidth="1"/>
    <col min="8455" max="8456" width="17.625" style="58" customWidth="1"/>
    <col min="8457" max="8705" width="9" style="58"/>
    <col min="8706" max="8706" width="21.25" style="58" customWidth="1"/>
    <col min="8707" max="8707" width="13.75" style="58" customWidth="1"/>
    <col min="8708" max="8710" width="19" style="58" customWidth="1"/>
    <col min="8711" max="8712" width="17.625" style="58" customWidth="1"/>
    <col min="8713" max="8961" width="9" style="58"/>
    <col min="8962" max="8962" width="21.25" style="58" customWidth="1"/>
    <col min="8963" max="8963" width="13.75" style="58" customWidth="1"/>
    <col min="8964" max="8966" width="19" style="58" customWidth="1"/>
    <col min="8967" max="8968" width="17.625" style="58" customWidth="1"/>
    <col min="8969" max="9217" width="9" style="58"/>
    <col min="9218" max="9218" width="21.25" style="58" customWidth="1"/>
    <col min="9219" max="9219" width="13.75" style="58" customWidth="1"/>
    <col min="9220" max="9222" width="19" style="58" customWidth="1"/>
    <col min="9223" max="9224" width="17.625" style="58" customWidth="1"/>
    <col min="9225" max="9473" width="9" style="58"/>
    <col min="9474" max="9474" width="21.25" style="58" customWidth="1"/>
    <col min="9475" max="9475" width="13.75" style="58" customWidth="1"/>
    <col min="9476" max="9478" width="19" style="58" customWidth="1"/>
    <col min="9479" max="9480" width="17.625" style="58" customWidth="1"/>
    <col min="9481" max="9729" width="9" style="58"/>
    <col min="9730" max="9730" width="21.25" style="58" customWidth="1"/>
    <col min="9731" max="9731" width="13.75" style="58" customWidth="1"/>
    <col min="9732" max="9734" width="19" style="58" customWidth="1"/>
    <col min="9735" max="9736" width="17.625" style="58" customWidth="1"/>
    <col min="9737" max="9985" width="9" style="58"/>
    <col min="9986" max="9986" width="21.25" style="58" customWidth="1"/>
    <col min="9987" max="9987" width="13.75" style="58" customWidth="1"/>
    <col min="9988" max="9990" width="19" style="58" customWidth="1"/>
    <col min="9991" max="9992" width="17.625" style="58" customWidth="1"/>
    <col min="9993" max="10241" width="9" style="58"/>
    <col min="10242" max="10242" width="21.25" style="58" customWidth="1"/>
    <col min="10243" max="10243" width="13.75" style="58" customWidth="1"/>
    <col min="10244" max="10246" width="19" style="58" customWidth="1"/>
    <col min="10247" max="10248" width="17.625" style="58" customWidth="1"/>
    <col min="10249" max="10497" width="9" style="58"/>
    <col min="10498" max="10498" width="21.25" style="58" customWidth="1"/>
    <col min="10499" max="10499" width="13.75" style="58" customWidth="1"/>
    <col min="10500" max="10502" width="19" style="58" customWidth="1"/>
    <col min="10503" max="10504" width="17.625" style="58" customWidth="1"/>
    <col min="10505" max="10753" width="9" style="58"/>
    <col min="10754" max="10754" width="21.25" style="58" customWidth="1"/>
    <col min="10755" max="10755" width="13.75" style="58" customWidth="1"/>
    <col min="10756" max="10758" width="19" style="58" customWidth="1"/>
    <col min="10759" max="10760" width="17.625" style="58" customWidth="1"/>
    <col min="10761" max="11009" width="9" style="58"/>
    <col min="11010" max="11010" width="21.25" style="58" customWidth="1"/>
    <col min="11011" max="11011" width="13.75" style="58" customWidth="1"/>
    <col min="11012" max="11014" width="19" style="58" customWidth="1"/>
    <col min="11015" max="11016" width="17.625" style="58" customWidth="1"/>
    <col min="11017" max="11265" width="9" style="58"/>
    <col min="11266" max="11266" width="21.25" style="58" customWidth="1"/>
    <col min="11267" max="11267" width="13.75" style="58" customWidth="1"/>
    <col min="11268" max="11270" width="19" style="58" customWidth="1"/>
    <col min="11271" max="11272" width="17.625" style="58" customWidth="1"/>
    <col min="11273" max="11521" width="9" style="58"/>
    <col min="11522" max="11522" width="21.25" style="58" customWidth="1"/>
    <col min="11523" max="11523" width="13.75" style="58" customWidth="1"/>
    <col min="11524" max="11526" width="19" style="58" customWidth="1"/>
    <col min="11527" max="11528" width="17.625" style="58" customWidth="1"/>
    <col min="11529" max="11777" width="9" style="58"/>
    <col min="11778" max="11778" width="21.25" style="58" customWidth="1"/>
    <col min="11779" max="11779" width="13.75" style="58" customWidth="1"/>
    <col min="11780" max="11782" width="19" style="58" customWidth="1"/>
    <col min="11783" max="11784" width="17.625" style="58" customWidth="1"/>
    <col min="11785" max="12033" width="9" style="58"/>
    <col min="12034" max="12034" width="21.25" style="58" customWidth="1"/>
    <col min="12035" max="12035" width="13.75" style="58" customWidth="1"/>
    <col min="12036" max="12038" width="19" style="58" customWidth="1"/>
    <col min="12039" max="12040" width="17.625" style="58" customWidth="1"/>
    <col min="12041" max="12289" width="9" style="58"/>
    <col min="12290" max="12290" width="21.25" style="58" customWidth="1"/>
    <col min="12291" max="12291" width="13.75" style="58" customWidth="1"/>
    <col min="12292" max="12294" width="19" style="58" customWidth="1"/>
    <col min="12295" max="12296" width="17.625" style="58" customWidth="1"/>
    <col min="12297" max="12545" width="9" style="58"/>
    <col min="12546" max="12546" width="21.25" style="58" customWidth="1"/>
    <col min="12547" max="12547" width="13.75" style="58" customWidth="1"/>
    <col min="12548" max="12550" width="19" style="58" customWidth="1"/>
    <col min="12551" max="12552" width="17.625" style="58" customWidth="1"/>
    <col min="12553" max="12801" width="9" style="58"/>
    <col min="12802" max="12802" width="21.25" style="58" customWidth="1"/>
    <col min="12803" max="12803" width="13.75" style="58" customWidth="1"/>
    <col min="12804" max="12806" width="19" style="58" customWidth="1"/>
    <col min="12807" max="12808" width="17.625" style="58" customWidth="1"/>
    <col min="12809" max="13057" width="9" style="58"/>
    <col min="13058" max="13058" width="21.25" style="58" customWidth="1"/>
    <col min="13059" max="13059" width="13.75" style="58" customWidth="1"/>
    <col min="13060" max="13062" width="19" style="58" customWidth="1"/>
    <col min="13063" max="13064" width="17.625" style="58" customWidth="1"/>
    <col min="13065" max="13313" width="9" style="58"/>
    <col min="13314" max="13314" width="21.25" style="58" customWidth="1"/>
    <col min="13315" max="13315" width="13.75" style="58" customWidth="1"/>
    <col min="13316" max="13318" width="19" style="58" customWidth="1"/>
    <col min="13319" max="13320" width="17.625" style="58" customWidth="1"/>
    <col min="13321" max="13569" width="9" style="58"/>
    <col min="13570" max="13570" width="21.25" style="58" customWidth="1"/>
    <col min="13571" max="13571" width="13.75" style="58" customWidth="1"/>
    <col min="13572" max="13574" width="19" style="58" customWidth="1"/>
    <col min="13575" max="13576" width="17.625" style="58" customWidth="1"/>
    <col min="13577" max="13825" width="9" style="58"/>
    <col min="13826" max="13826" width="21.25" style="58" customWidth="1"/>
    <col min="13827" max="13827" width="13.75" style="58" customWidth="1"/>
    <col min="13828" max="13830" width="19" style="58" customWidth="1"/>
    <col min="13831" max="13832" width="17.625" style="58" customWidth="1"/>
    <col min="13833" max="14081" width="9" style="58"/>
    <col min="14082" max="14082" width="21.25" style="58" customWidth="1"/>
    <col min="14083" max="14083" width="13.75" style="58" customWidth="1"/>
    <col min="14084" max="14086" width="19" style="58" customWidth="1"/>
    <col min="14087" max="14088" width="17.625" style="58" customWidth="1"/>
    <col min="14089" max="14337" width="9" style="58"/>
    <col min="14338" max="14338" width="21.25" style="58" customWidth="1"/>
    <col min="14339" max="14339" width="13.75" style="58" customWidth="1"/>
    <col min="14340" max="14342" width="19" style="58" customWidth="1"/>
    <col min="14343" max="14344" width="17.625" style="58" customWidth="1"/>
    <col min="14345" max="14593" width="9" style="58"/>
    <col min="14594" max="14594" width="21.25" style="58" customWidth="1"/>
    <col min="14595" max="14595" width="13.75" style="58" customWidth="1"/>
    <col min="14596" max="14598" width="19" style="58" customWidth="1"/>
    <col min="14599" max="14600" width="17.625" style="58" customWidth="1"/>
    <col min="14601" max="14849" width="9" style="58"/>
    <col min="14850" max="14850" width="21.25" style="58" customWidth="1"/>
    <col min="14851" max="14851" width="13.75" style="58" customWidth="1"/>
    <col min="14852" max="14854" width="19" style="58" customWidth="1"/>
    <col min="14855" max="14856" width="17.625" style="58" customWidth="1"/>
    <col min="14857" max="15105" width="9" style="58"/>
    <col min="15106" max="15106" width="21.25" style="58" customWidth="1"/>
    <col min="15107" max="15107" width="13.75" style="58" customWidth="1"/>
    <col min="15108" max="15110" width="19" style="58" customWidth="1"/>
    <col min="15111" max="15112" width="17.625" style="58" customWidth="1"/>
    <col min="15113" max="15361" width="9" style="58"/>
    <col min="15362" max="15362" width="21.25" style="58" customWidth="1"/>
    <col min="15363" max="15363" width="13.75" style="58" customWidth="1"/>
    <col min="15364" max="15366" width="19" style="58" customWidth="1"/>
    <col min="15367" max="15368" width="17.625" style="58" customWidth="1"/>
    <col min="15369" max="15617" width="9" style="58"/>
    <col min="15618" max="15618" width="21.25" style="58" customWidth="1"/>
    <col min="15619" max="15619" width="13.75" style="58" customWidth="1"/>
    <col min="15620" max="15622" width="19" style="58" customWidth="1"/>
    <col min="15623" max="15624" width="17.625" style="58" customWidth="1"/>
    <col min="15625" max="15873" width="9" style="58"/>
    <col min="15874" max="15874" width="21.25" style="58" customWidth="1"/>
    <col min="15875" max="15875" width="13.75" style="58" customWidth="1"/>
    <col min="15876" max="15878" width="19" style="58" customWidth="1"/>
    <col min="15879" max="15880" width="17.625" style="58" customWidth="1"/>
    <col min="15881" max="16129" width="9" style="58"/>
    <col min="16130" max="16130" width="21.25" style="58" customWidth="1"/>
    <col min="16131" max="16131" width="13.75" style="58" customWidth="1"/>
    <col min="16132" max="16134" width="19" style="58" customWidth="1"/>
    <col min="16135" max="16136" width="17.625" style="58" customWidth="1"/>
    <col min="16137" max="16384" width="9" style="58"/>
  </cols>
  <sheetData>
    <row r="1" spans="1:8" ht="23.25" thickBot="1">
      <c r="A1" s="171" t="s">
        <v>102</v>
      </c>
      <c r="B1" s="171"/>
      <c r="C1" s="171"/>
      <c r="D1" s="171"/>
      <c r="E1" s="171"/>
      <c r="F1" s="171"/>
      <c r="G1" s="171"/>
      <c r="H1" s="171"/>
    </row>
    <row r="2" spans="1:8" ht="17.25" thickBot="1">
      <c r="A2" s="59" t="s">
        <v>140</v>
      </c>
      <c r="B2" s="60" t="s">
        <v>103</v>
      </c>
      <c r="C2" s="60" t="s">
        <v>104</v>
      </c>
      <c r="D2" s="172" t="s">
        <v>141</v>
      </c>
      <c r="E2" s="173"/>
      <c r="F2" s="172" t="s">
        <v>142</v>
      </c>
      <c r="G2" s="173"/>
      <c r="H2" s="61" t="s">
        <v>105</v>
      </c>
    </row>
    <row r="3" spans="1:8" ht="15.75" customHeight="1" thickTop="1">
      <c r="A3" s="174" t="s">
        <v>106</v>
      </c>
      <c r="B3" s="176" t="s">
        <v>107</v>
      </c>
      <c r="C3" s="177" t="s">
        <v>108</v>
      </c>
      <c r="D3" s="62">
        <v>0.1875</v>
      </c>
      <c r="E3" s="63" t="s">
        <v>109</v>
      </c>
      <c r="F3" s="178"/>
      <c r="G3" s="179"/>
      <c r="H3" s="180" t="s">
        <v>110</v>
      </c>
    </row>
    <row r="4" spans="1:8" ht="15.75" customHeight="1">
      <c r="A4" s="174"/>
      <c r="B4" s="176"/>
      <c r="C4" s="177"/>
      <c r="D4" s="183"/>
      <c r="E4" s="184"/>
      <c r="F4" s="41" t="s">
        <v>143</v>
      </c>
      <c r="G4" s="64">
        <v>4.1666666666666664E-2</v>
      </c>
      <c r="H4" s="181"/>
    </row>
    <row r="5" spans="1:8" ht="15.75" customHeight="1">
      <c r="A5" s="174"/>
      <c r="B5" s="176"/>
      <c r="C5" s="177"/>
      <c r="D5" s="65">
        <v>0.10416666666666667</v>
      </c>
      <c r="E5" s="66" t="s">
        <v>111</v>
      </c>
      <c r="F5" s="185"/>
      <c r="G5" s="186"/>
      <c r="H5" s="181"/>
    </row>
    <row r="6" spans="1:8" ht="15.75" customHeight="1">
      <c r="A6" s="174"/>
      <c r="B6" s="176"/>
      <c r="C6" s="177"/>
      <c r="D6" s="183"/>
      <c r="E6" s="184"/>
      <c r="F6" s="41" t="s">
        <v>112</v>
      </c>
      <c r="G6" s="64">
        <v>0.10416666666666667</v>
      </c>
      <c r="H6" s="181"/>
    </row>
    <row r="7" spans="1:8" ht="15.75" customHeight="1" thickBot="1">
      <c r="A7" s="174"/>
      <c r="B7" s="176"/>
      <c r="C7" s="177"/>
      <c r="D7" s="67">
        <v>6.25E-2</v>
      </c>
      <c r="E7" s="68" t="s">
        <v>113</v>
      </c>
      <c r="F7" s="187"/>
      <c r="G7" s="188"/>
      <c r="H7" s="181"/>
    </row>
    <row r="8" spans="1:8" ht="15.75" customHeight="1" thickBot="1">
      <c r="A8" s="175"/>
      <c r="B8" s="189" t="s">
        <v>144</v>
      </c>
      <c r="C8" s="190"/>
      <c r="D8" s="69" t="s">
        <v>145</v>
      </c>
      <c r="E8" s="70"/>
      <c r="F8" s="53"/>
      <c r="G8" s="71" t="s">
        <v>114</v>
      </c>
      <c r="H8" s="182"/>
    </row>
    <row r="9" spans="1:8" ht="15.75" customHeight="1">
      <c r="A9" s="191" t="s">
        <v>115</v>
      </c>
      <c r="B9" s="193" t="s">
        <v>146</v>
      </c>
      <c r="C9" s="193" t="s">
        <v>116</v>
      </c>
      <c r="D9" s="72">
        <v>0.14583333333333334</v>
      </c>
      <c r="E9" s="73" t="s">
        <v>117</v>
      </c>
      <c r="F9" s="194"/>
      <c r="G9" s="195"/>
      <c r="H9" s="200" t="s">
        <v>165</v>
      </c>
    </row>
    <row r="10" spans="1:8" ht="15.75" customHeight="1">
      <c r="A10" s="192"/>
      <c r="B10" s="177"/>
      <c r="C10" s="177"/>
      <c r="D10" s="201"/>
      <c r="E10" s="202"/>
      <c r="F10" s="66" t="s">
        <v>118</v>
      </c>
      <c r="G10" s="65">
        <v>6.25E-2</v>
      </c>
      <c r="H10" s="181"/>
    </row>
    <row r="11" spans="1:8" ht="15.75" customHeight="1">
      <c r="A11" s="192"/>
      <c r="B11" s="177"/>
      <c r="C11" s="177"/>
      <c r="D11" s="65">
        <v>0.14583333333333334</v>
      </c>
      <c r="E11" s="41" t="s">
        <v>147</v>
      </c>
      <c r="F11" s="185"/>
      <c r="G11" s="186"/>
      <c r="H11" s="181"/>
    </row>
    <row r="12" spans="1:8" ht="15.75" customHeight="1">
      <c r="A12" s="192"/>
      <c r="B12" s="177"/>
      <c r="C12" s="177"/>
      <c r="D12" s="201"/>
      <c r="E12" s="202"/>
      <c r="F12" s="63" t="s">
        <v>113</v>
      </c>
      <c r="G12" s="65">
        <v>6.25E-2</v>
      </c>
      <c r="H12" s="181"/>
    </row>
    <row r="13" spans="1:8" ht="15.75" customHeight="1">
      <c r="A13" s="192"/>
      <c r="B13" s="177"/>
      <c r="C13" s="177"/>
      <c r="D13" s="65">
        <v>0.20833333333333334</v>
      </c>
      <c r="E13" s="66" t="s">
        <v>119</v>
      </c>
      <c r="F13" s="203"/>
      <c r="G13" s="204"/>
      <c r="H13" s="181"/>
    </row>
    <row r="14" spans="1:8" ht="15.75" customHeight="1">
      <c r="A14" s="192"/>
      <c r="B14" s="177"/>
      <c r="C14" s="177"/>
      <c r="D14" s="201"/>
      <c r="E14" s="202"/>
      <c r="F14" s="66" t="s">
        <v>148</v>
      </c>
      <c r="G14" s="65">
        <v>0.27083333333333331</v>
      </c>
      <c r="H14" s="181"/>
    </row>
    <row r="15" spans="1:8" ht="15.75" customHeight="1" thickBot="1">
      <c r="A15" s="192"/>
      <c r="B15" s="177"/>
      <c r="C15" s="177"/>
      <c r="D15" s="67">
        <v>2.0833333333333332E-2</v>
      </c>
      <c r="E15" s="68" t="s">
        <v>120</v>
      </c>
      <c r="F15" s="187"/>
      <c r="G15" s="188"/>
      <c r="H15" s="181"/>
    </row>
    <row r="16" spans="1:8" ht="15.75" customHeight="1" thickBot="1">
      <c r="A16" s="192"/>
      <c r="B16" s="189" t="s">
        <v>144</v>
      </c>
      <c r="C16" s="190"/>
      <c r="D16" s="74" t="s">
        <v>121</v>
      </c>
      <c r="E16" s="70"/>
      <c r="F16" s="53"/>
      <c r="G16" s="75" t="s">
        <v>122</v>
      </c>
      <c r="H16" s="182"/>
    </row>
    <row r="17" spans="1:8" ht="15.75" customHeight="1">
      <c r="A17" s="192"/>
      <c r="B17" s="196" t="s">
        <v>149</v>
      </c>
      <c r="C17" s="193" t="s">
        <v>123</v>
      </c>
      <c r="D17" s="72">
        <v>0.25</v>
      </c>
      <c r="E17" s="73" t="s">
        <v>124</v>
      </c>
      <c r="F17" s="166"/>
      <c r="G17" s="168"/>
      <c r="H17" s="200" t="s">
        <v>150</v>
      </c>
    </row>
    <row r="18" spans="1:8" ht="15.75" customHeight="1">
      <c r="A18" s="192"/>
      <c r="B18" s="197"/>
      <c r="C18" s="177"/>
      <c r="D18" s="201"/>
      <c r="E18" s="202"/>
      <c r="F18" s="76" t="s">
        <v>125</v>
      </c>
      <c r="G18" s="77">
        <v>2.0833333333333332E-2</v>
      </c>
      <c r="H18" s="181"/>
    </row>
    <row r="19" spans="1:8" ht="15.75" customHeight="1">
      <c r="A19" s="192"/>
      <c r="B19" s="197"/>
      <c r="C19" s="177"/>
      <c r="D19" s="65">
        <v>0.20833333333333334</v>
      </c>
      <c r="E19" s="78" t="s">
        <v>126</v>
      </c>
      <c r="F19" s="185"/>
      <c r="G19" s="186"/>
      <c r="H19" s="181"/>
    </row>
    <row r="20" spans="1:8" ht="15.75" customHeight="1">
      <c r="A20" s="192"/>
      <c r="B20" s="197"/>
      <c r="C20" s="177"/>
      <c r="D20" s="183"/>
      <c r="E20" s="184"/>
      <c r="F20" s="76" t="s">
        <v>127</v>
      </c>
      <c r="G20" s="77">
        <v>2.0833333333333332E-2</v>
      </c>
      <c r="H20" s="181"/>
    </row>
    <row r="21" spans="1:8" ht="15.75" customHeight="1">
      <c r="A21" s="192"/>
      <c r="B21" s="197"/>
      <c r="C21" s="177"/>
      <c r="D21" s="65">
        <v>0.16666666666666666</v>
      </c>
      <c r="E21" s="66" t="s">
        <v>151</v>
      </c>
      <c r="F21" s="185"/>
      <c r="G21" s="186"/>
      <c r="H21" s="181"/>
    </row>
    <row r="22" spans="1:8" ht="15.75" customHeight="1">
      <c r="A22" s="192"/>
      <c r="B22" s="197"/>
      <c r="C22" s="177"/>
      <c r="D22" s="183"/>
      <c r="E22" s="184"/>
      <c r="F22" s="41" t="s">
        <v>152</v>
      </c>
      <c r="G22" s="64">
        <v>0.29166666666666669</v>
      </c>
      <c r="H22" s="181"/>
    </row>
    <row r="23" spans="1:8" ht="15.75" customHeight="1" thickBot="1">
      <c r="A23" s="192"/>
      <c r="B23" s="198"/>
      <c r="C23" s="199"/>
      <c r="D23" s="79">
        <v>4.1666666666666664E-2</v>
      </c>
      <c r="E23" s="80" t="s">
        <v>153</v>
      </c>
      <c r="F23" s="205"/>
      <c r="G23" s="206"/>
      <c r="H23" s="181"/>
    </row>
    <row r="24" spans="1:8" ht="15.75" customHeight="1" thickBot="1">
      <c r="A24" s="175"/>
      <c r="B24" s="189" t="s">
        <v>144</v>
      </c>
      <c r="C24" s="190"/>
      <c r="D24" s="74" t="s">
        <v>154</v>
      </c>
      <c r="E24" s="70"/>
      <c r="F24" s="53"/>
      <c r="G24" s="75" t="s">
        <v>128</v>
      </c>
      <c r="H24" s="182"/>
    </row>
    <row r="25" spans="1:8" ht="15.75" customHeight="1">
      <c r="A25" s="191" t="s">
        <v>129</v>
      </c>
      <c r="B25" s="208" t="s">
        <v>130</v>
      </c>
      <c r="C25" s="193" t="s">
        <v>155</v>
      </c>
      <c r="D25" s="73">
        <v>3</v>
      </c>
      <c r="E25" s="73" t="s">
        <v>131</v>
      </c>
      <c r="F25" s="166"/>
      <c r="G25" s="168"/>
      <c r="H25" s="200" t="s">
        <v>164</v>
      </c>
    </row>
    <row r="26" spans="1:8" ht="15.75" customHeight="1">
      <c r="A26" s="192"/>
      <c r="B26" s="176"/>
      <c r="C26" s="177"/>
      <c r="D26" s="201"/>
      <c r="E26" s="202"/>
      <c r="F26" s="45" t="s">
        <v>156</v>
      </c>
      <c r="G26" s="64">
        <v>4.1666666666666664E-2</v>
      </c>
      <c r="H26" s="181"/>
    </row>
    <row r="27" spans="1:8" ht="15.75" customHeight="1" thickBot="1">
      <c r="A27" s="192"/>
      <c r="B27" s="209"/>
      <c r="C27" s="199"/>
      <c r="D27" s="81">
        <v>5</v>
      </c>
      <c r="E27" s="81" t="s">
        <v>132</v>
      </c>
      <c r="F27" s="205"/>
      <c r="G27" s="206"/>
      <c r="H27" s="181"/>
    </row>
    <row r="28" spans="1:8" ht="15.75" customHeight="1" thickBot="1">
      <c r="A28" s="175"/>
      <c r="B28" s="189" t="s">
        <v>157</v>
      </c>
      <c r="C28" s="190"/>
      <c r="D28" s="74" t="s">
        <v>133</v>
      </c>
      <c r="E28" s="70"/>
      <c r="F28" s="53"/>
      <c r="G28" s="75" t="s">
        <v>134</v>
      </c>
      <c r="H28" s="182"/>
    </row>
    <row r="29" spans="1:8" ht="15.75" customHeight="1">
      <c r="A29" s="210" t="s">
        <v>135</v>
      </c>
      <c r="B29" s="213" t="s">
        <v>130</v>
      </c>
      <c r="C29" s="193" t="s">
        <v>136</v>
      </c>
      <c r="D29" s="72">
        <v>0.14583333333333334</v>
      </c>
      <c r="E29" s="73" t="s">
        <v>158</v>
      </c>
      <c r="F29" s="82"/>
      <c r="G29" s="83"/>
      <c r="H29" s="200" t="s">
        <v>159</v>
      </c>
    </row>
    <row r="30" spans="1:8" ht="15.75" customHeight="1">
      <c r="A30" s="211"/>
      <c r="B30" s="214"/>
      <c r="C30" s="177"/>
      <c r="D30" s="84"/>
      <c r="E30" s="66"/>
      <c r="F30" s="41" t="s">
        <v>137</v>
      </c>
      <c r="G30" s="64">
        <v>4.1666666666666664E-2</v>
      </c>
      <c r="H30" s="181"/>
    </row>
    <row r="31" spans="1:8" ht="15.75" customHeight="1">
      <c r="A31" s="211"/>
      <c r="B31" s="214"/>
      <c r="C31" s="177"/>
      <c r="D31" s="65">
        <v>4.1666666666666664E-2</v>
      </c>
      <c r="E31" s="78" t="s">
        <v>143</v>
      </c>
      <c r="F31" s="41"/>
      <c r="G31" s="76"/>
      <c r="H31" s="181"/>
    </row>
    <row r="32" spans="1:8" ht="15.75" customHeight="1">
      <c r="A32" s="211"/>
      <c r="B32" s="214"/>
      <c r="C32" s="177"/>
      <c r="D32" s="84"/>
      <c r="E32" s="66"/>
      <c r="F32" s="78" t="s">
        <v>118</v>
      </c>
      <c r="G32" s="64">
        <v>6.25E-2</v>
      </c>
      <c r="H32" s="181"/>
    </row>
    <row r="33" spans="1:8" ht="15.75" customHeight="1" thickBot="1">
      <c r="A33" s="211"/>
      <c r="B33" s="215"/>
      <c r="C33" s="199"/>
      <c r="D33" s="85">
        <v>6.25E-2</v>
      </c>
      <c r="E33" s="81" t="s">
        <v>160</v>
      </c>
      <c r="F33" s="86"/>
      <c r="G33" s="87"/>
      <c r="H33" s="181"/>
    </row>
    <row r="34" spans="1:8" ht="15.75" customHeight="1" thickBot="1">
      <c r="A34" s="212"/>
      <c r="B34" s="207" t="s">
        <v>144</v>
      </c>
      <c r="C34" s="190"/>
      <c r="D34" s="74" t="s">
        <v>161</v>
      </c>
      <c r="E34" s="70"/>
      <c r="F34" s="53"/>
      <c r="G34" s="75" t="s">
        <v>162</v>
      </c>
      <c r="H34" s="182"/>
    </row>
  </sheetData>
  <mergeCells count="49">
    <mergeCell ref="H29:H34"/>
    <mergeCell ref="B34:C34"/>
    <mergeCell ref="A25:A28"/>
    <mergeCell ref="B25:B27"/>
    <mergeCell ref="C25:C27"/>
    <mergeCell ref="F25:G25"/>
    <mergeCell ref="A29:A34"/>
    <mergeCell ref="B29:B33"/>
    <mergeCell ref="C29:C33"/>
    <mergeCell ref="H25:H28"/>
    <mergeCell ref="D26:E26"/>
    <mergeCell ref="F27:G27"/>
    <mergeCell ref="B28:C28"/>
    <mergeCell ref="H17:H24"/>
    <mergeCell ref="D18:E18"/>
    <mergeCell ref="F19:G19"/>
    <mergeCell ref="D20:E20"/>
    <mergeCell ref="F21:G21"/>
    <mergeCell ref="D22:E22"/>
    <mergeCell ref="F23:G23"/>
    <mergeCell ref="H9:H16"/>
    <mergeCell ref="D10:E10"/>
    <mergeCell ref="F11:G11"/>
    <mergeCell ref="D12:E12"/>
    <mergeCell ref="F13:G13"/>
    <mergeCell ref="D14:E14"/>
    <mergeCell ref="F15:G15"/>
    <mergeCell ref="A9:A24"/>
    <mergeCell ref="B9:B15"/>
    <mergeCell ref="C9:C15"/>
    <mergeCell ref="F9:G9"/>
    <mergeCell ref="B16:C16"/>
    <mergeCell ref="B17:B23"/>
    <mergeCell ref="C17:C23"/>
    <mergeCell ref="B24:C24"/>
    <mergeCell ref="F17:G17"/>
    <mergeCell ref="A1:H1"/>
    <mergeCell ref="D2:E2"/>
    <mergeCell ref="F2:G2"/>
    <mergeCell ref="A3:A8"/>
    <mergeCell ref="B3:B7"/>
    <mergeCell ref="C3:C7"/>
    <mergeCell ref="F3:G3"/>
    <mergeCell ref="H3:H8"/>
    <mergeCell ref="D4:E4"/>
    <mergeCell ref="F5:G5"/>
    <mergeCell ref="D6:E6"/>
    <mergeCell ref="F7:G7"/>
    <mergeCell ref="B8:C8"/>
  </mergeCells>
  <phoneticPr fontId="1" type="noConversion"/>
  <pageMargins left="0.19685039370078741" right="0.19685039370078741" top="7.874015748031496E-2" bottom="7.874015748031496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2021년도 원가분석표</vt:lpstr>
      <vt:lpstr>2021년도 공휴일</vt:lpstr>
      <vt:lpstr>2021년도 근무형태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2020-10-23T05:14:02Z</cp:lastPrinted>
  <dcterms:created xsi:type="dcterms:W3CDTF">2015-10-02T04:19:06Z</dcterms:created>
  <dcterms:modified xsi:type="dcterms:W3CDTF">2020-11-03T09:07:34Z</dcterms:modified>
</cp:coreProperties>
</file>